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/"/>
    </mc:Choice>
  </mc:AlternateContent>
  <xr:revisionPtr revIDLastSave="18" documentId="8_{8B86FB74-94EA-4916-A9CA-E9358B1A3955}" xr6:coauthVersionLast="47" xr6:coauthVersionMax="47" xr10:uidLastSave="{D3361FC6-9267-4309-8786-2FF14EBDF675}"/>
  <bookViews>
    <workbookView xWindow="28680" yWindow="-120" windowWidth="38640" windowHeight="21120" tabRatio="811" xr2:uid="{00000000-000D-0000-FFFF-FFFF00000000}"/>
  </bookViews>
  <sheets>
    <sheet name="Start" sheetId="14" r:id="rId1"/>
    <sheet name="1" sheetId="11" r:id="rId2"/>
    <sheet name="2" sheetId="22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2" r:id="rId12"/>
    <sheet name="12" sheetId="33" r:id="rId13"/>
    <sheet name="13" sheetId="35" r:id="rId14"/>
    <sheet name="14" sheetId="36" r:id="rId15"/>
    <sheet name="15" sheetId="37" r:id="rId16"/>
    <sheet name="16" sheetId="53" r:id="rId17"/>
    <sheet name="17" sheetId="38" r:id="rId18"/>
    <sheet name="18" sheetId="39" r:id="rId19"/>
    <sheet name="19" sheetId="40" r:id="rId20"/>
    <sheet name="20" sheetId="41" r:id="rId21"/>
    <sheet name="21" sheetId="42" r:id="rId22"/>
    <sheet name="22" sheetId="44" r:id="rId23"/>
    <sheet name="23" sheetId="46" r:id="rId24"/>
    <sheet name="24" sheetId="47" r:id="rId25"/>
    <sheet name="25" sheetId="49" r:id="rId26"/>
    <sheet name="26" sheetId="48" r:id="rId27"/>
    <sheet name="27" sheetId="50" r:id="rId28"/>
    <sheet name="28" sheetId="51" r:id="rId29"/>
    <sheet name="29" sheetId="52" r:id="rId30"/>
    <sheet name="30" sheetId="54" r:id="rId31"/>
    <sheet name="31" sheetId="62" r:id="rId32"/>
    <sheet name="32" sheetId="57" r:id="rId33"/>
    <sheet name="33" sheetId="55" r:id="rId34"/>
    <sheet name="34" sheetId="58" r:id="rId35"/>
    <sheet name="35" sheetId="59" r:id="rId36"/>
    <sheet name="36" sheetId="60" r:id="rId37"/>
  </sheets>
  <externalReferences>
    <externalReference r:id="rId38"/>
  </externalReferences>
  <definedNames>
    <definedName name="_f408d64f_STF_Dekoration_1_CN1" localSheetId="36">#REF!</definedName>
    <definedName name="_f408d64f_STF_Dekoration_1_CN1">#REF!</definedName>
    <definedName name="_f408d64f_STF_Fuss_1_CN1" localSheetId="36">#REF!</definedName>
    <definedName name="_f408d64f_STF_Fuss_1_CN1">#REF!</definedName>
    <definedName name="_f408d64f_STF_Koerper_1_CN1" localSheetId="36">#REF!</definedName>
    <definedName name="_f408d64f_STF_Koerper_1_CN1">#REF!</definedName>
    <definedName name="_f408d64f_STF_Tabellenkopf_1_CN1" localSheetId="36">#REF!</definedName>
    <definedName name="_f408d64f_STF_Tabellenkopf_1_CN1">#REF!</definedName>
    <definedName name="_f408d64f_STF_Titel_1_CN1" localSheetId="36">#REF!</definedName>
    <definedName name="_f408d64f_STF_Titel_1_CN1">#REF!</definedName>
    <definedName name="_f408d64f_STF_Vorspalte_1_CN1" localSheetId="36">#REF!</definedName>
    <definedName name="_f408d64f_STF_Vorspalte_1_CN1">#REF!</definedName>
    <definedName name="ergebnis">[1]Start!#REF!</definedName>
    <definedName name="Gehezu">'[1]36'!$B$75:$B$77</definedName>
    <definedName name="GehezuTastenk">'[1]36'!$B$79:$B$81</definedName>
    <definedName name="Haushaltsbuch" localSheetId="11">'11'!$A$3:$C$19</definedName>
    <definedName name="Haushaltsbuch" localSheetId="12">'12'!$A$3:$C$19</definedName>
    <definedName name="Haushaltsbuch" localSheetId="13">'13'!$A$3:$C$19</definedName>
    <definedName name="Haushaltsbuch" localSheetId="14">'14'!$A$3:$C$19</definedName>
    <definedName name="Haushaltsbuch" localSheetId="15">'15'!$A$3:$C$19</definedName>
    <definedName name="Haushaltsbuch" localSheetId="16">'16'!$A$3:$C$19</definedName>
    <definedName name="Haushaltsbuch" localSheetId="17">'17'!$A$3:$C$19</definedName>
    <definedName name="Haushaltsbuch" localSheetId="18">'18'!$A$3:$C$19</definedName>
    <definedName name="Haushaltsbuch" localSheetId="19">'19'!$A$3:$C$19</definedName>
    <definedName name="Haushaltsbuch" localSheetId="20">'20'!$A$3:$C$19</definedName>
    <definedName name="Haushaltsbuch" localSheetId="21">'21'!$A$3:$C$19</definedName>
    <definedName name="Haushaltsbuch" localSheetId="22">'22'!$A$3:$C$19</definedName>
    <definedName name="Haushaltsbuch" localSheetId="23">'23'!$A$3:$C$19</definedName>
    <definedName name="Haushaltsbuch" localSheetId="36">#REF!</definedName>
    <definedName name="Haushaltsbuch">#REF!</definedName>
    <definedName name="Prozent1" localSheetId="36">#REF!</definedName>
    <definedName name="Prozent1">#REF!</definedName>
    <definedName name="Prozent2" localSheetId="36">#REF!</definedName>
    <definedName name="Prozent2">#REF!</definedName>
    <definedName name="Tabelle">'[1]36'!$B$83:$B$85</definedName>
    <definedName name="test">#REF!</definedName>
    <definedName name="test2">#REF!</definedName>
    <definedName name="test3">#REF!</definedName>
    <definedName name="ZelleA1">'[1]36'!$B$71:$B$73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55" l="1"/>
  <c r="E5" i="48"/>
  <c r="E6" i="48"/>
  <c r="E7" i="48"/>
  <c r="C10" i="59" l="1"/>
  <c r="D10" i="59" s="1"/>
  <c r="C9" i="59"/>
  <c r="D9" i="59" s="1"/>
  <c r="C8" i="59"/>
  <c r="D8" i="59" s="1"/>
  <c r="C7" i="59"/>
  <c r="D7" i="59" s="1"/>
  <c r="C6" i="59"/>
  <c r="D6" i="59" s="1"/>
  <c r="C5" i="59"/>
  <c r="D5" i="59" s="1"/>
  <c r="C4" i="59"/>
  <c r="D4" i="59" s="1"/>
  <c r="C5" i="58"/>
  <c r="D5" i="58" s="1"/>
  <c r="C6" i="58"/>
  <c r="D6" i="58" s="1"/>
  <c r="C7" i="58"/>
  <c r="D7" i="58" s="1"/>
  <c r="C8" i="58"/>
  <c r="D8" i="58" s="1"/>
  <c r="C9" i="58"/>
  <c r="D9" i="58" s="1"/>
  <c r="C10" i="58"/>
  <c r="D10" i="58" s="1"/>
  <c r="C4" i="58"/>
  <c r="D4" i="58" s="1"/>
  <c r="F10" i="53"/>
  <c r="F9" i="53"/>
  <c r="F8" i="53"/>
  <c r="F7" i="53"/>
  <c r="F6" i="53"/>
  <c r="F5" i="53"/>
  <c r="F4" i="53"/>
  <c r="E7" i="51"/>
  <c r="E6" i="51"/>
  <c r="E5" i="51"/>
  <c r="E4" i="51"/>
  <c r="F5" i="50"/>
  <c r="F6" i="50"/>
  <c r="F7" i="50"/>
  <c r="F4" i="50"/>
  <c r="E4" i="49"/>
  <c r="E4" i="48"/>
  <c r="F10" i="46"/>
  <c r="F9" i="46"/>
  <c r="F8" i="46"/>
  <c r="F7" i="46"/>
  <c r="F6" i="46"/>
  <c r="F5" i="46"/>
  <c r="F4" i="46"/>
  <c r="F10" i="44"/>
  <c r="F9" i="44"/>
  <c r="F8" i="44"/>
  <c r="F7" i="44"/>
  <c r="F6" i="44"/>
  <c r="F5" i="44"/>
  <c r="F4" i="44"/>
  <c r="F10" i="42"/>
  <c r="F9" i="42"/>
  <c r="F8" i="42"/>
  <c r="F7" i="42"/>
  <c r="F6" i="42"/>
  <c r="F5" i="42"/>
  <c r="F4" i="42"/>
  <c r="F10" i="41"/>
  <c r="F9" i="41"/>
  <c r="F8" i="41"/>
  <c r="F7" i="41"/>
  <c r="F6" i="41"/>
  <c r="F5" i="41"/>
  <c r="F4" i="41"/>
  <c r="F10" i="40"/>
  <c r="F9" i="40"/>
  <c r="F8" i="40"/>
  <c r="F7" i="40"/>
  <c r="F6" i="40"/>
  <c r="F5" i="40"/>
  <c r="F4" i="40"/>
  <c r="F10" i="39"/>
  <c r="F9" i="39"/>
  <c r="F8" i="39"/>
  <c r="F7" i="39"/>
  <c r="F6" i="39"/>
  <c r="F5" i="39"/>
  <c r="F4" i="39"/>
  <c r="F10" i="38"/>
  <c r="F9" i="38"/>
  <c r="F8" i="38"/>
  <c r="F7" i="38"/>
  <c r="F6" i="38"/>
  <c r="F5" i="38"/>
  <c r="F4" i="38"/>
  <c r="F10" i="37"/>
  <c r="F9" i="37"/>
  <c r="F8" i="37"/>
  <c r="F7" i="37"/>
  <c r="F6" i="37"/>
  <c r="F5" i="37"/>
  <c r="F4" i="37"/>
  <c r="F10" i="36"/>
  <c r="F9" i="36"/>
  <c r="F8" i="36"/>
  <c r="F7" i="36"/>
  <c r="F6" i="36"/>
  <c r="F5" i="36"/>
  <c r="F4" i="36"/>
  <c r="F10" i="35"/>
  <c r="F9" i="35"/>
  <c r="F8" i="35"/>
  <c r="F7" i="35"/>
  <c r="F6" i="35"/>
  <c r="F5" i="35"/>
  <c r="F4" i="35"/>
  <c r="F12" i="35" s="1"/>
  <c r="H8" i="30"/>
  <c r="G8" i="30"/>
  <c r="F8" i="30"/>
  <c r="D8" i="30"/>
  <c r="C8" i="30"/>
  <c r="B8" i="30"/>
  <c r="I7" i="30"/>
  <c r="E7" i="30"/>
  <c r="I6" i="30"/>
  <c r="E6" i="30"/>
  <c r="I5" i="30"/>
  <c r="E5" i="30"/>
  <c r="I4" i="30"/>
  <c r="E4" i="30"/>
  <c r="I3" i="30"/>
  <c r="E3" i="30"/>
  <c r="I2" i="30"/>
  <c r="I8" i="30" s="1"/>
  <c r="E2" i="30"/>
  <c r="H8" i="29"/>
  <c r="G8" i="29"/>
  <c r="F8" i="29"/>
  <c r="D8" i="29"/>
  <c r="C8" i="29"/>
  <c r="B8" i="29"/>
  <c r="I7" i="29"/>
  <c r="E7" i="29"/>
  <c r="I6" i="29"/>
  <c r="E6" i="29"/>
  <c r="I5" i="29"/>
  <c r="E5" i="29"/>
  <c r="I4" i="29"/>
  <c r="E4" i="29"/>
  <c r="I3" i="29"/>
  <c r="E3" i="29"/>
  <c r="I2" i="29"/>
  <c r="E2" i="29"/>
  <c r="H8" i="28"/>
  <c r="G8" i="28"/>
  <c r="F8" i="28"/>
  <c r="D8" i="28"/>
  <c r="C8" i="28"/>
  <c r="B8" i="28"/>
  <c r="I7" i="28"/>
  <c r="E7" i="28"/>
  <c r="I6" i="28"/>
  <c r="E6" i="28"/>
  <c r="I5" i="28"/>
  <c r="E5" i="28"/>
  <c r="I4" i="28"/>
  <c r="E4" i="28"/>
  <c r="I3" i="28"/>
  <c r="E3" i="28"/>
  <c r="I2" i="28"/>
  <c r="E2" i="28"/>
  <c r="H8" i="27"/>
  <c r="G8" i="27"/>
  <c r="F8" i="27"/>
  <c r="D8" i="27"/>
  <c r="C8" i="27"/>
  <c r="B8" i="27"/>
  <c r="I7" i="27"/>
  <c r="E7" i="27"/>
  <c r="I6" i="27"/>
  <c r="E6" i="27"/>
  <c r="I5" i="27"/>
  <c r="E5" i="27"/>
  <c r="I4" i="27"/>
  <c r="E4" i="27"/>
  <c r="I3" i="27"/>
  <c r="E3" i="27"/>
  <c r="I2" i="27"/>
  <c r="E2" i="27"/>
  <c r="H8" i="26"/>
  <c r="G8" i="26"/>
  <c r="F8" i="26"/>
  <c r="D8" i="26"/>
  <c r="C8" i="26"/>
  <c r="B8" i="26"/>
  <c r="I7" i="26"/>
  <c r="E7" i="26"/>
  <c r="I6" i="26"/>
  <c r="E6" i="26"/>
  <c r="I5" i="26"/>
  <c r="E5" i="26"/>
  <c r="I4" i="26"/>
  <c r="E4" i="26"/>
  <c r="I3" i="26"/>
  <c r="E3" i="26"/>
  <c r="I2" i="26"/>
  <c r="E2" i="26"/>
  <c r="H8" i="25"/>
  <c r="G8" i="25"/>
  <c r="F8" i="25"/>
  <c r="D8" i="25"/>
  <c r="C8" i="25"/>
  <c r="B8" i="25"/>
  <c r="I7" i="25"/>
  <c r="E7" i="25"/>
  <c r="I6" i="25"/>
  <c r="E6" i="25"/>
  <c r="I5" i="25"/>
  <c r="E5" i="25"/>
  <c r="I4" i="25"/>
  <c r="E4" i="25"/>
  <c r="I3" i="25"/>
  <c r="E3" i="25"/>
  <c r="I2" i="25"/>
  <c r="E2" i="25"/>
  <c r="H8" i="24"/>
  <c r="G8" i="24"/>
  <c r="F8" i="24"/>
  <c r="D8" i="24"/>
  <c r="C8" i="24"/>
  <c r="B8" i="24"/>
  <c r="I7" i="24"/>
  <c r="E7" i="24"/>
  <c r="I6" i="24"/>
  <c r="E6" i="24"/>
  <c r="I5" i="24"/>
  <c r="E5" i="24"/>
  <c r="I4" i="24"/>
  <c r="E4" i="24"/>
  <c r="I3" i="24"/>
  <c r="E3" i="24"/>
  <c r="I2" i="24"/>
  <c r="E2" i="24"/>
  <c r="F12" i="36" l="1"/>
  <c r="F12" i="38"/>
  <c r="G4" i="38" s="1"/>
  <c r="F12" i="44"/>
  <c r="G4" i="44" s="1"/>
  <c r="F12" i="53"/>
  <c r="G4" i="53"/>
  <c r="G5" i="38"/>
  <c r="G9" i="39"/>
  <c r="G5" i="44"/>
  <c r="G10" i="46"/>
  <c r="E8" i="24"/>
  <c r="E8" i="27"/>
  <c r="G6" i="44"/>
  <c r="G7" i="38"/>
  <c r="F12" i="40"/>
  <c r="G4" i="40" s="1"/>
  <c r="G7" i="44"/>
  <c r="G8" i="38"/>
  <c r="G8" i="44"/>
  <c r="F12" i="37"/>
  <c r="G4" i="37" s="1"/>
  <c r="G9" i="38"/>
  <c r="G10" i="44"/>
  <c r="F12" i="46"/>
  <c r="G4" i="46" s="1"/>
  <c r="E8" i="26"/>
  <c r="F12" i="39"/>
  <c r="G4" i="39" s="1"/>
  <c r="G5" i="46"/>
  <c r="E8" i="51"/>
  <c r="F12" i="42"/>
  <c r="G4" i="42" s="1"/>
  <c r="G5" i="41"/>
  <c r="G6" i="41"/>
  <c r="F12" i="41"/>
  <c r="G4" i="41" s="1"/>
  <c r="G8" i="41"/>
  <c r="G9" i="41"/>
  <c r="E8" i="30"/>
  <c r="E8" i="29"/>
  <c r="I8" i="29"/>
  <c r="I8" i="27"/>
  <c r="E8" i="28"/>
  <c r="I8" i="28"/>
  <c r="I8" i="26"/>
  <c r="I8" i="25"/>
  <c r="E8" i="25"/>
  <c r="I8" i="24"/>
  <c r="H8" i="23"/>
  <c r="G8" i="23"/>
  <c r="F8" i="23"/>
  <c r="D8" i="23"/>
  <c r="C8" i="23"/>
  <c r="B8" i="23"/>
  <c r="I7" i="23"/>
  <c r="E7" i="23"/>
  <c r="I6" i="23"/>
  <c r="E6" i="23"/>
  <c r="I5" i="23"/>
  <c r="E5" i="23"/>
  <c r="I4" i="23"/>
  <c r="E4" i="23"/>
  <c r="I3" i="23"/>
  <c r="E3" i="23"/>
  <c r="I2" i="23"/>
  <c r="E2" i="23"/>
  <c r="C8" i="22"/>
  <c r="D8" i="22"/>
  <c r="F8" i="22"/>
  <c r="G8" i="22"/>
  <c r="H8" i="22"/>
  <c r="B8" i="22"/>
  <c r="I8" i="23" l="1"/>
  <c r="G7" i="39"/>
  <c r="G9" i="46"/>
  <c r="G7" i="46"/>
  <c r="G10" i="38"/>
  <c r="G6" i="38"/>
  <c r="G7" i="40"/>
  <c r="G7" i="41"/>
  <c r="G9" i="44"/>
  <c r="G9" i="42"/>
  <c r="G7" i="42"/>
  <c r="G6" i="40"/>
  <c r="G8" i="42"/>
  <c r="G10" i="39"/>
  <c r="G9" i="40"/>
  <c r="G8" i="39"/>
  <c r="G10" i="41"/>
  <c r="G5" i="40"/>
  <c r="G6" i="39"/>
  <c r="G10" i="42"/>
  <c r="G6" i="42"/>
  <c r="G8" i="46"/>
  <c r="E8" i="23"/>
  <c r="G5" i="42"/>
  <c r="G8" i="40"/>
  <c r="G5" i="39"/>
  <c r="G6" i="46"/>
  <c r="G10" i="40"/>
  <c r="I3" i="22"/>
  <c r="I4" i="22"/>
  <c r="I5" i="22"/>
  <c r="I6" i="22"/>
  <c r="I7" i="22"/>
  <c r="I2" i="22"/>
  <c r="E3" i="22"/>
  <c r="E4" i="22"/>
  <c r="E5" i="22"/>
  <c r="E6" i="22"/>
  <c r="E7" i="22"/>
  <c r="E2" i="22"/>
  <c r="E8" i="22" l="1"/>
  <c r="I8" i="22"/>
</calcChain>
</file>

<file path=xl/sharedStrings.xml><?xml version="1.0" encoding="utf-8"?>
<sst xmlns="http://schemas.openxmlformats.org/spreadsheetml/2006/main" count="714" uniqueCount="61">
  <si>
    <t>Lebensmittel</t>
  </si>
  <si>
    <t>Miete</t>
  </si>
  <si>
    <t>Strom</t>
  </si>
  <si>
    <t>Ausgehen</t>
  </si>
  <si>
    <t>Februar</t>
  </si>
  <si>
    <t>März</t>
  </si>
  <si>
    <t>April</t>
  </si>
  <si>
    <t>Mai</t>
  </si>
  <si>
    <t>Juni</t>
  </si>
  <si>
    <t>Gesamt</t>
  </si>
  <si>
    <t>Kleidung</t>
  </si>
  <si>
    <t>Graf</t>
  </si>
  <si>
    <t>Huber</t>
  </si>
  <si>
    <t>Preis</t>
  </si>
  <si>
    <t>Kunde</t>
  </si>
  <si>
    <t>Verkaufspreis1</t>
  </si>
  <si>
    <t>Rabatt</t>
  </si>
  <si>
    <t>Verkaufspreis2</t>
  </si>
  <si>
    <t>Gruber</t>
  </si>
  <si>
    <t>Produktliste</t>
  </si>
  <si>
    <t>Artikelnummer</t>
  </si>
  <si>
    <t>Bezeichnung</t>
  </si>
  <si>
    <t>Stiefel braun</t>
  </si>
  <si>
    <t>Stiefel rot</t>
  </si>
  <si>
    <t>Stiefel d.braun</t>
  </si>
  <si>
    <t>Stiefel schwarz</t>
  </si>
  <si>
    <t>Datum</t>
  </si>
  <si>
    <t>Kategorie</t>
  </si>
  <si>
    <t>Kosten</t>
  </si>
  <si>
    <t>Benzin</t>
  </si>
  <si>
    <t>Telefon</t>
  </si>
  <si>
    <t>Artikel</t>
  </si>
  <si>
    <t>Januar</t>
  </si>
  <si>
    <t>1. Quartal</t>
  </si>
  <si>
    <t>2. Quartal</t>
  </si>
  <si>
    <t xml:space="preserve">Hemd </t>
  </si>
  <si>
    <t>Hose</t>
  </si>
  <si>
    <t>Kleid</t>
  </si>
  <si>
    <t>Mantel</t>
  </si>
  <si>
    <t>Bluse</t>
  </si>
  <si>
    <t>Socken</t>
  </si>
  <si>
    <t>Maier</t>
  </si>
  <si>
    <t>Schmidt</t>
  </si>
  <si>
    <t>Anteile in %</t>
  </si>
  <si>
    <t>Menge</t>
  </si>
  <si>
    <t>Umsatz</t>
  </si>
  <si>
    <t>Wenger</t>
  </si>
  <si>
    <t>Pichler</t>
  </si>
  <si>
    <t>Bearbeite die folgenden Arbeitsblätter.</t>
  </si>
  <si>
    <t xml:space="preserve"> </t>
  </si>
  <si>
    <r>
      <t>E</t>
    </r>
    <r>
      <rPr>
        <b/>
        <sz val="14"/>
        <color indexed="30"/>
        <rFont val="Calibri"/>
        <family val="2"/>
        <scheme val="minor"/>
      </rPr>
      <t>AS</t>
    </r>
    <r>
      <rPr>
        <b/>
        <sz val="14"/>
        <color indexed="24"/>
        <rFont val="Calibri"/>
        <family val="2"/>
        <scheme val="minor"/>
      </rPr>
      <t>Y</t>
    </r>
    <r>
      <rPr>
        <b/>
        <sz val="14"/>
        <color indexed="14"/>
        <rFont val="Calibri"/>
        <family val="2"/>
        <scheme val="minor"/>
      </rPr>
      <t>4</t>
    </r>
    <r>
      <rPr>
        <b/>
        <sz val="14"/>
        <color indexed="52"/>
        <rFont val="Calibri"/>
        <family val="2"/>
        <scheme val="minor"/>
      </rPr>
      <t>M</t>
    </r>
    <r>
      <rPr>
        <b/>
        <sz val="14"/>
        <color indexed="10"/>
        <rFont val="Calibri"/>
        <family val="2"/>
        <scheme val="minor"/>
      </rPr>
      <t>E</t>
    </r>
  </si>
  <si>
    <t>Haushaltsbuch der Familie Maier</t>
  </si>
  <si>
    <t>Einige Firmen gewähren ihren Kunden einen Rabatt auf den Verkaufspreis.</t>
  </si>
  <si>
    <t>Ausgaben</t>
  </si>
  <si>
    <t>Einige Firmen gewähren ihren Kunden Rabatt auf den Verkaufspreis.</t>
  </si>
  <si>
    <t>Stil</t>
  </si>
  <si>
    <t>Klassisch</t>
  </si>
  <si>
    <t>Modern</t>
  </si>
  <si>
    <t>Elegant</t>
  </si>
  <si>
    <t>Vorbereitungsprüfung 1, Excel, 36 Aufgaben</t>
  </si>
  <si>
    <t>Die Lösung befindet sich auf dem nächsten Arbeitsblatt!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</si>
</sst>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General_)"/>
    <numFmt numFmtId="167" formatCode="_(&quot;ATS&quot;\ * #,##0.00_);_(&quot;ATS&quot;\ * \(#,##0.00\);_(&quot;ATS&quot;\ * &quot;-&quot;??_);_(@_)"/>
    <numFmt numFmtId="168" formatCode="_([$€-2]\ * #,##0.00_);_([$€-2]\ * \(#,##0.00\);_([$€-2]\ * &quot;-&quot;??_)"/>
    <numFmt numFmtId="169" formatCode="_-* #,##0.00\ [$€-1]_-;\-* #,##0.00\ [$€-1]_-;_-* &quot;-&quot;??\ [$€-1]_-"/>
    <numFmt numFmtId="170" formatCode="[$£-809]#,##0.00"/>
    <numFmt numFmtId="171" formatCode="dd/mm/yy;@"/>
    <numFmt numFmtId="172" formatCode="_-[$€-2]\ * #,##0.00_-;\-[$€-2]\ * #,##0.00_-;_-[$€-2]\ * &quot;-&quot;??_-;_-@_-"/>
    <numFmt numFmtId="173" formatCode="[$€-2]\ #,##0.00"/>
    <numFmt numFmtId="174" formatCode="_-[$€-C07]\ * #,##0_-;\-[$€-C07]\ * #,##0_-;_-[$€-C07]\ * &quot;-&quot;??_-;_-@_-"/>
  </numFmts>
  <fonts count="37"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 MT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6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14"/>
      <color indexed="24"/>
      <name val="Calibri"/>
      <family val="2"/>
      <scheme val="minor"/>
    </font>
    <font>
      <b/>
      <sz val="14"/>
      <color indexed="14"/>
      <name val="Calibri"/>
      <family val="2"/>
      <scheme val="minor"/>
    </font>
    <font>
      <b/>
      <sz val="14"/>
      <color indexed="5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i/>
      <sz val="11"/>
      <color rgb="FF00800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0"/>
      <name val="Calibri"/>
      <family val="2"/>
    </font>
    <font>
      <b/>
      <sz val="11"/>
      <color theme="6" tint="-0.499984740745262"/>
      <name val="Calibri"/>
      <family val="2"/>
      <scheme val="minor"/>
    </font>
    <font>
      <b/>
      <sz val="21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2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b/>
      <sz val="12"/>
      <color theme="3"/>
      <name val="Calibri"/>
      <family val="2"/>
      <scheme val="minor"/>
    </font>
    <font>
      <u/>
      <sz val="10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Dashed">
        <color rgb="FFCC0066"/>
      </left>
      <right/>
      <top style="mediumDashed">
        <color rgb="FFCC0066"/>
      </top>
      <bottom/>
      <diagonal/>
    </border>
    <border>
      <left/>
      <right/>
      <top style="mediumDashed">
        <color rgb="FFCC0066"/>
      </top>
      <bottom/>
      <diagonal/>
    </border>
    <border>
      <left/>
      <right style="mediumDashed">
        <color rgb="FFCC0066"/>
      </right>
      <top style="mediumDashed">
        <color rgb="FFCC0066"/>
      </top>
      <bottom/>
      <diagonal/>
    </border>
    <border>
      <left style="mediumDashed">
        <color rgb="FFCC0066"/>
      </left>
      <right/>
      <top/>
      <bottom/>
      <diagonal/>
    </border>
    <border>
      <left/>
      <right style="mediumDashed">
        <color rgb="FFCC0066"/>
      </right>
      <top/>
      <bottom/>
      <diagonal/>
    </border>
    <border>
      <left style="mediumDashed">
        <color rgb="FFCC0066"/>
      </left>
      <right/>
      <top/>
      <bottom style="mediumDashed">
        <color rgb="FFCC0066"/>
      </bottom>
      <diagonal/>
    </border>
    <border>
      <left/>
      <right/>
      <top/>
      <bottom style="mediumDashed">
        <color rgb="FFCC0066"/>
      </bottom>
      <diagonal/>
    </border>
    <border>
      <left/>
      <right style="mediumDashed">
        <color rgb="FFCC0066"/>
      </right>
      <top/>
      <bottom style="mediumDashed">
        <color rgb="FFCC0066"/>
      </bottom>
      <diagonal/>
    </border>
    <border>
      <left/>
      <right/>
      <top/>
      <bottom style="medium">
        <color theme="4" tint="0.39997558519241921"/>
      </bottom>
      <diagonal/>
    </border>
  </borders>
  <cellStyleXfs count="16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6" fillId="0" borderId="0">
      <alignment horizontal="centerContinuous"/>
    </xf>
    <xf numFmtId="167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165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35" fillId="7" borderId="20" applyNumberFormat="0" applyAlignment="0" applyProtection="0"/>
    <xf numFmtId="0" fontId="2" fillId="0" borderId="0"/>
    <xf numFmtId="0" fontId="2" fillId="0" borderId="0">
      <alignment horizontal="left" wrapText="1" indent="2"/>
    </xf>
    <xf numFmtId="0" fontId="36" fillId="0" borderId="0" applyNumberFormat="0" applyFill="0" applyBorder="0" applyAlignment="0" applyProtection="0"/>
    <xf numFmtId="0" fontId="1" fillId="0" borderId="0"/>
    <xf numFmtId="0" fontId="1" fillId="0" borderId="0">
      <alignment horizontal="left" wrapText="1" indent="2"/>
    </xf>
  </cellStyleXfs>
  <cellXfs count="88">
    <xf numFmtId="0" fontId="0" fillId="0" borderId="0" xfId="0"/>
    <xf numFmtId="168" fontId="4" fillId="0" borderId="0" xfId="1" applyAlignment="1">
      <alignment horizontal="center"/>
    </xf>
    <xf numFmtId="167" fontId="4" fillId="0" borderId="0" xfId="4" applyAlignment="1">
      <alignment horizontal="center"/>
    </xf>
    <xf numFmtId="0" fontId="8" fillId="0" borderId="0" xfId="0" applyFont="1"/>
    <xf numFmtId="168" fontId="8" fillId="0" borderId="0" xfId="1" applyFont="1"/>
    <xf numFmtId="0" fontId="7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8" fontId="8" fillId="0" borderId="0" xfId="1" applyFont="1" applyFill="1"/>
    <xf numFmtId="4" fontId="8" fillId="0" borderId="0" xfId="0" applyNumberFormat="1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14" fontId="13" fillId="0" borderId="0" xfId="0" applyNumberFormat="1" applyFont="1"/>
    <xf numFmtId="14" fontId="12" fillId="0" borderId="0" xfId="0" applyNumberFormat="1" applyFont="1"/>
    <xf numFmtId="0" fontId="15" fillId="0" borderId="0" xfId="0" applyFont="1"/>
    <xf numFmtId="0" fontId="14" fillId="0" borderId="0" xfId="0" applyFont="1"/>
    <xf numFmtId="0" fontId="16" fillId="0" borderId="0" xfId="0" applyFont="1"/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68" fontId="14" fillId="0" borderId="0" xfId="1" applyFont="1"/>
    <xf numFmtId="0" fontId="14" fillId="2" borderId="0" xfId="0" applyFont="1" applyFill="1"/>
    <xf numFmtId="168" fontId="14" fillId="0" borderId="0" xfId="1" applyFont="1" applyAlignment="1">
      <alignment horizontal="center"/>
    </xf>
    <xf numFmtId="9" fontId="14" fillId="0" borderId="0" xfId="1" applyNumberFormat="1" applyFont="1" applyAlignment="1">
      <alignment horizontal="center"/>
    </xf>
    <xf numFmtId="0" fontId="15" fillId="0" borderId="0" xfId="0" applyFont="1" applyAlignment="1">
      <alignment horizontal="center"/>
    </xf>
    <xf numFmtId="167" fontId="14" fillId="0" borderId="0" xfId="4" applyFont="1" applyAlignment="1">
      <alignment horizontal="center"/>
    </xf>
    <xf numFmtId="0" fontId="17" fillId="0" borderId="0" xfId="0" applyFont="1"/>
    <xf numFmtId="9" fontId="17" fillId="0" borderId="0" xfId="1" applyNumberFormat="1" applyFont="1" applyAlignment="1">
      <alignment horizontal="center"/>
    </xf>
    <xf numFmtId="0" fontId="18" fillId="0" borderId="0" xfId="0" applyFont="1" applyAlignment="1">
      <alignment horizontal="right"/>
    </xf>
    <xf numFmtId="0" fontId="12" fillId="0" borderId="3" xfId="0" applyFont="1" applyBorder="1"/>
    <xf numFmtId="0" fontId="12" fillId="0" borderId="4" xfId="0" applyFont="1" applyBorder="1"/>
    <xf numFmtId="0" fontId="12" fillId="0" borderId="5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24" fillId="0" borderId="0" xfId="0" applyFont="1" applyAlignment="1">
      <alignment horizontal="center"/>
    </xf>
    <xf numFmtId="0" fontId="25" fillId="0" borderId="6" xfId="0" applyFont="1" applyBorder="1" applyAlignment="1">
      <alignment horizontal="left" indent="1"/>
    </xf>
    <xf numFmtId="0" fontId="16" fillId="4" borderId="1" xfId="0" applyFont="1" applyFill="1" applyBorder="1" applyAlignment="1">
      <alignment horizontal="center"/>
    </xf>
    <xf numFmtId="0" fontId="16" fillId="4" borderId="1" xfId="0" applyFont="1" applyFill="1" applyBorder="1"/>
    <xf numFmtId="0" fontId="15" fillId="4" borderId="11" xfId="0" applyFont="1" applyFill="1" applyBorder="1"/>
    <xf numFmtId="0" fontId="14" fillId="4" borderId="2" xfId="0" applyFont="1" applyFill="1" applyBorder="1" applyAlignment="1">
      <alignment horizontal="center"/>
    </xf>
    <xf numFmtId="0" fontId="14" fillId="0" borderId="2" xfId="0" applyFont="1" applyBorder="1"/>
    <xf numFmtId="0" fontId="14" fillId="0" borderId="1" xfId="0" applyFont="1" applyBorder="1"/>
    <xf numFmtId="0" fontId="11" fillId="0" borderId="0" xfId="0" applyFont="1"/>
    <xf numFmtId="169" fontId="13" fillId="0" borderId="0" xfId="0" applyNumberFormat="1" applyFont="1"/>
    <xf numFmtId="0" fontId="27" fillId="0" borderId="0" xfId="0" applyFont="1"/>
    <xf numFmtId="169" fontId="27" fillId="0" borderId="0" xfId="0" applyNumberFormat="1" applyFont="1"/>
    <xf numFmtId="9" fontId="13" fillId="0" borderId="0" xfId="2" applyFont="1" applyFill="1" applyBorder="1"/>
    <xf numFmtId="0" fontId="13" fillId="0" borderId="0" xfId="2" applyNumberFormat="1" applyFont="1" applyFill="1" applyBorder="1"/>
    <xf numFmtId="171" fontId="13" fillId="0" borderId="0" xfId="0" applyNumberFormat="1" applyFont="1"/>
    <xf numFmtId="168" fontId="14" fillId="0" borderId="0" xfId="1" applyFont="1" applyFill="1" applyBorder="1"/>
    <xf numFmtId="170" fontId="14" fillId="0" borderId="0" xfId="1" applyNumberFormat="1" applyFont="1" applyFill="1" applyBorder="1" applyAlignment="1">
      <alignment horizontal="center"/>
    </xf>
    <xf numFmtId="168" fontId="14" fillId="0" borderId="0" xfId="1" applyFont="1" applyFill="1" applyBorder="1" applyAlignment="1">
      <alignment horizontal="center"/>
    </xf>
    <xf numFmtId="172" fontId="14" fillId="0" borderId="0" xfId="1" applyNumberFormat="1" applyFont="1" applyFill="1" applyBorder="1" applyAlignment="1">
      <alignment horizontal="center"/>
    </xf>
    <xf numFmtId="173" fontId="14" fillId="0" borderId="0" xfId="1" applyNumberFormat="1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0" fontId="29" fillId="0" borderId="0" xfId="0" applyFont="1"/>
    <xf numFmtId="0" fontId="14" fillId="5" borderId="0" xfId="0" applyFont="1" applyFill="1"/>
    <xf numFmtId="0" fontId="14" fillId="5" borderId="0" xfId="0" applyFont="1" applyFill="1" applyAlignment="1">
      <alignment horizontal="center" vertical="center"/>
    </xf>
    <xf numFmtId="174" fontId="14" fillId="0" borderId="0" xfId="8" applyNumberFormat="1" applyFont="1"/>
    <xf numFmtId="174" fontId="14" fillId="0" borderId="2" xfId="8" applyNumberFormat="1" applyFont="1" applyFill="1" applyBorder="1"/>
    <xf numFmtId="174" fontId="14" fillId="0" borderId="1" xfId="8" applyNumberFormat="1" applyFont="1" applyFill="1" applyBorder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44" fontId="13" fillId="0" borderId="0" xfId="9" applyFont="1"/>
    <xf numFmtId="0" fontId="30" fillId="0" borderId="0" xfId="0" applyFont="1"/>
    <xf numFmtId="0" fontId="31" fillId="0" borderId="0" xfId="0" applyFont="1"/>
    <xf numFmtId="0" fontId="32" fillId="3" borderId="1" xfId="0" applyFont="1" applyFill="1" applyBorder="1" applyAlignment="1">
      <alignment horizontal="center"/>
    </xf>
    <xf numFmtId="0" fontId="33" fillId="0" borderId="0" xfId="0" applyFont="1"/>
    <xf numFmtId="0" fontId="34" fillId="0" borderId="0" xfId="0" applyFont="1" applyAlignment="1">
      <alignment horizontal="center"/>
    </xf>
    <xf numFmtId="168" fontId="33" fillId="0" borderId="0" xfId="1" applyFont="1" applyFill="1"/>
    <xf numFmtId="4" fontId="33" fillId="0" borderId="0" xfId="0" applyNumberFormat="1" applyFont="1"/>
    <xf numFmtId="9" fontId="12" fillId="0" borderId="0" xfId="2" applyFont="1"/>
    <xf numFmtId="0" fontId="24" fillId="0" borderId="12" xfId="0" applyFont="1" applyBorder="1"/>
    <xf numFmtId="0" fontId="24" fillId="0" borderId="13" xfId="0" applyFont="1" applyBorder="1"/>
    <xf numFmtId="0" fontId="24" fillId="0" borderId="14" xfId="0" applyFont="1" applyBorder="1"/>
    <xf numFmtId="0" fontId="13" fillId="0" borderId="15" xfId="0" applyFont="1" applyBorder="1"/>
    <xf numFmtId="9" fontId="13" fillId="0" borderId="16" xfId="2" applyFont="1" applyFill="1" applyBorder="1"/>
    <xf numFmtId="0" fontId="13" fillId="0" borderId="16" xfId="0" applyFont="1" applyBorder="1"/>
    <xf numFmtId="0" fontId="27" fillId="0" borderId="17" xfId="0" applyFont="1" applyBorder="1"/>
    <xf numFmtId="169" fontId="27" fillId="0" borderId="18" xfId="0" applyNumberFormat="1" applyFont="1" applyBorder="1"/>
    <xf numFmtId="0" fontId="13" fillId="0" borderId="19" xfId="0" applyFont="1" applyBorder="1"/>
    <xf numFmtId="9" fontId="13" fillId="6" borderId="0" xfId="2" applyFont="1" applyFill="1" applyBorder="1"/>
    <xf numFmtId="0" fontId="15" fillId="0" borderId="0" xfId="0" applyFont="1" applyAlignment="1">
      <alignment horizontal="center"/>
    </xf>
    <xf numFmtId="0" fontId="36" fillId="0" borderId="0" xfId="13"/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16">
    <cellStyle name="Euro" xfId="1" xr:uid="{00000000-0005-0000-0000-000000000000}"/>
    <cellStyle name="Komma" xfId="8" builtinId="3"/>
    <cellStyle name="Link" xfId="13" builtinId="8"/>
    <cellStyle name="Prozent" xfId="2" builtinId="5"/>
    <cellStyle name="Standard" xfId="0" builtinId="0" customBuiltin="1"/>
    <cellStyle name="Standard 2" xfId="5" xr:uid="{00000000-0005-0000-0000-000004000000}"/>
    <cellStyle name="Standard 3" xfId="7" xr:uid="{00000000-0005-0000-0000-000005000000}"/>
    <cellStyle name="Standard 4" xfId="11" xr:uid="{52E4C354-887F-42A9-AFF7-97C80A6D2DE7}"/>
    <cellStyle name="Standard 4 2" xfId="14" xr:uid="{1508E3D5-DF51-474D-8B4A-1DDD788243F6}"/>
    <cellStyle name="Text" xfId="12" xr:uid="{74D5889B-BA86-45E4-AE57-A48B647D4D2D}"/>
    <cellStyle name="Text 2" xfId="15" xr:uid="{A88E4645-52CE-4276-8EB7-5CF2C9AE9F1E}"/>
    <cellStyle name="Überschrift" xfId="3" builtinId="15" customBuiltin="1"/>
    <cellStyle name="Überschrift 3 2" xfId="10" xr:uid="{CEC8AF14-91AE-4843-BB34-5617795CECF0}"/>
    <cellStyle name="Währung" xfId="9" builtinId="4"/>
    <cellStyle name="Währung 2" xfId="6" xr:uid="{00000000-0005-0000-0000-000008000000}"/>
    <cellStyle name="Währung_Rabatt für A-Kunden" xfId="4" xr:uid="{00000000-0005-0000-0000-000009000000}"/>
  </cellStyles>
  <dxfs count="79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mruColors>
      <color rgb="FFCC0066"/>
      <color rgb="FFCCFF99"/>
      <color rgb="FFFFFFCC"/>
      <color rgb="FFCCFFCC"/>
      <color rgb="FF99FF99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'5'!$B$1</c:f>
              <c:strCache>
                <c:ptCount val="1"/>
                <c:pt idx="0">
                  <c:v>Januar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'5'!$A$2:$A$7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'5'!$B$2:$B$7</c:f>
              <c:numCache>
                <c:formatCode>_-[$€-C07]\ * #\ ##0_-;\-[$€-C07]\ * #\ ##0_-;_-[$€-C07]\ * "-"??_-;_-@_-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5D-4392-9B41-9E440F8363B8}"/>
            </c:ext>
          </c:extLst>
        </c:ser>
        <c:ser>
          <c:idx val="1"/>
          <c:order val="1"/>
          <c:tx>
            <c:strRef>
              <c:f>'5'!$C$1</c:f>
              <c:strCache>
                <c:ptCount val="1"/>
                <c:pt idx="0">
                  <c:v>Februar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'5'!$A$2:$A$7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'5'!$C$2:$C$7</c:f>
              <c:numCache>
                <c:formatCode>_-[$€-C07]\ * #\ ##0_-;\-[$€-C07]\ * #\ ##0_-;_-[$€-C07]\ * "-"??_-;_-@_-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5D-4392-9B41-9E440F8363B8}"/>
            </c:ext>
          </c:extLst>
        </c:ser>
        <c:ser>
          <c:idx val="2"/>
          <c:order val="2"/>
          <c:tx>
            <c:strRef>
              <c:f>'5'!$D$1</c:f>
              <c:strCache>
                <c:ptCount val="1"/>
                <c:pt idx="0">
                  <c:v>März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'5'!$A$2:$A$7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'5'!$D$2:$D$7</c:f>
              <c:numCache>
                <c:formatCode>_-[$€-C07]\ * #\ ##0_-;\-[$€-C07]\ * #\ ##0_-;_-[$€-C07]\ * "-"??_-;_-@_-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5D-4392-9B41-9E440F836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423184"/>
        <c:axId val="402421544"/>
      </c:lineChart>
      <c:catAx>
        <c:axId val="40242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2421544"/>
        <c:crosses val="autoZero"/>
        <c:auto val="1"/>
        <c:lblAlgn val="ctr"/>
        <c:lblOffset val="100"/>
        <c:noMultiLvlLbl val="0"/>
      </c:catAx>
      <c:valAx>
        <c:axId val="402421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C07]\ * #\ ##0_-;\-[$€-C07]\ * #\ ##0_-;_-[$€-C07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242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'6'!$B$1</c:f>
              <c:strCache>
                <c:ptCount val="1"/>
                <c:pt idx="0">
                  <c:v>Januar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'6'!$B$2:$B$7</c:f>
              <c:numCache>
                <c:formatCode>_-[$€-C07]\ * #\ ##0_-;\-[$€-C07]\ * #\ ##0_-;_-[$€-C07]\ * "-"??_-;_-@_-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C-42C2-9FE2-42D67F1822C1}"/>
            </c:ext>
          </c:extLst>
        </c:ser>
        <c:ser>
          <c:idx val="1"/>
          <c:order val="1"/>
          <c:tx>
            <c:strRef>
              <c:f>'6'!$C$1</c:f>
              <c:strCache>
                <c:ptCount val="1"/>
                <c:pt idx="0">
                  <c:v>Februar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'6'!$A$2:$A$7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'6'!$C$2:$C$7</c:f>
              <c:numCache>
                <c:formatCode>_-[$€-C07]\ * #\ ##0_-;\-[$€-C07]\ * #\ ##0_-;_-[$€-C07]\ * "-"??_-;_-@_-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FC-42C2-9FE2-42D67F1822C1}"/>
            </c:ext>
          </c:extLst>
        </c:ser>
        <c:ser>
          <c:idx val="2"/>
          <c:order val="2"/>
          <c:tx>
            <c:strRef>
              <c:f>'6'!$D$1</c:f>
              <c:strCache>
                <c:ptCount val="1"/>
                <c:pt idx="0">
                  <c:v>März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'6'!$A$2:$A$7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'6'!$D$2:$D$7</c:f>
              <c:numCache>
                <c:formatCode>_-[$€-C07]\ * #\ ##0_-;\-[$€-C07]\ * #\ ##0_-;_-[$€-C07]\ * "-"??_-;_-@_-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FC-42C2-9FE2-42D67F182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698784"/>
        <c:axId val="474699768"/>
      </c:barChart>
      <c:catAx>
        <c:axId val="47469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4699768"/>
        <c:crosses val="autoZero"/>
        <c:auto val="1"/>
        <c:lblAlgn val="ctr"/>
        <c:lblOffset val="100"/>
        <c:noMultiLvlLbl val="0"/>
      </c:catAx>
      <c:valAx>
        <c:axId val="47469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C07]\ * #\ ##0_-;\-[$€-C07]\ * #\ ##0_-;_-[$€-C07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4698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'7'!$B$1</c:f>
              <c:strCache>
                <c:ptCount val="1"/>
                <c:pt idx="0">
                  <c:v>Januar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'7'!$B$2:$B$7</c:f>
              <c:numCache>
                <c:formatCode>_-[$€-C07]\ * #\ ##0_-;\-[$€-C07]\ * #\ ##0_-;_-[$€-C07]\ * "-"??_-;_-@_-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7-4F67-BDF3-89A1DC4A7CBD}"/>
            </c:ext>
          </c:extLst>
        </c:ser>
        <c:ser>
          <c:idx val="1"/>
          <c:order val="1"/>
          <c:tx>
            <c:strRef>
              <c:f>'7'!$C$1</c:f>
              <c:strCache>
                <c:ptCount val="1"/>
                <c:pt idx="0">
                  <c:v>Februar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'7'!$A$2:$A$7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'7'!$C$2:$C$7</c:f>
              <c:numCache>
                <c:formatCode>_-[$€-C07]\ * #\ ##0_-;\-[$€-C07]\ * #\ ##0_-;_-[$€-C07]\ * "-"??_-;_-@_-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7-4F67-BDF3-89A1DC4A7CBD}"/>
            </c:ext>
          </c:extLst>
        </c:ser>
        <c:ser>
          <c:idx val="2"/>
          <c:order val="2"/>
          <c:tx>
            <c:strRef>
              <c:f>'7'!$D$1</c:f>
              <c:strCache>
                <c:ptCount val="1"/>
                <c:pt idx="0">
                  <c:v>März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'7'!$A$2:$A$7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'7'!$D$2:$D$7</c:f>
              <c:numCache>
                <c:formatCode>_-[$€-C07]\ * #\ ##0_-;\-[$€-C07]\ * #\ ##0_-;_-[$€-C07]\ * "-"??_-;_-@_-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7-4F67-BDF3-89A1DC4A7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862440"/>
        <c:axId val="471859816"/>
      </c:barChart>
      <c:catAx>
        <c:axId val="47186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59816"/>
        <c:crosses val="autoZero"/>
        <c:auto val="1"/>
        <c:lblAlgn val="ctr"/>
        <c:lblOffset val="100"/>
        <c:noMultiLvlLbl val="0"/>
      </c:catAx>
      <c:valAx>
        <c:axId val="47185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C07]\ * #\ ##0_-;\-[$€-C07]\ * #\ ##0_-;_-[$€-C07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62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Einnahmen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'8'!$B$1</c:f>
              <c:strCache>
                <c:ptCount val="1"/>
                <c:pt idx="0">
                  <c:v>Januar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'8'!$A$2:$A$7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'8'!$B$2:$B$7</c:f>
              <c:numCache>
                <c:formatCode>_-[$€-C07]\ * #\ ##0_-;\-[$€-C07]\ * #\ ##0_-;_-[$€-C07]\ * "-"??_-;_-@_-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0-4ED9-85D6-CE792C0B4153}"/>
            </c:ext>
          </c:extLst>
        </c:ser>
        <c:ser>
          <c:idx val="1"/>
          <c:order val="1"/>
          <c:tx>
            <c:strRef>
              <c:f>'8'!$C$1</c:f>
              <c:strCache>
                <c:ptCount val="1"/>
                <c:pt idx="0">
                  <c:v>Februar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'8'!$A$2:$A$7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'8'!$C$2:$C$7</c:f>
              <c:numCache>
                <c:formatCode>_-[$€-C07]\ * #\ ##0_-;\-[$€-C07]\ * #\ ##0_-;_-[$€-C07]\ * "-"??_-;_-@_-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F0-4ED9-85D6-CE792C0B4153}"/>
            </c:ext>
          </c:extLst>
        </c:ser>
        <c:ser>
          <c:idx val="2"/>
          <c:order val="2"/>
          <c:tx>
            <c:strRef>
              <c:f>'8'!$D$1</c:f>
              <c:strCache>
                <c:ptCount val="1"/>
                <c:pt idx="0">
                  <c:v>März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'8'!$A$2:$A$7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'8'!$D$2:$D$7</c:f>
              <c:numCache>
                <c:formatCode>_-[$€-C07]\ * #\ ##0_-;\-[$€-C07]\ * #\ ##0_-;_-[$€-C07]\ * "-"??_-;_-@_-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F0-4ED9-85D6-CE792C0B4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862440"/>
        <c:axId val="471859816"/>
      </c:barChart>
      <c:catAx>
        <c:axId val="47186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59816"/>
        <c:crosses val="autoZero"/>
        <c:auto val="1"/>
        <c:lblAlgn val="ctr"/>
        <c:lblOffset val="100"/>
        <c:noMultiLvlLbl val="0"/>
      </c:catAx>
      <c:valAx>
        <c:axId val="47185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C07]\ * #\ ##0_-;\-[$€-C07]\ * #\ ##0_-;_-[$€-C07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62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Einnahmen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'9'!$B$1</c:f>
              <c:strCache>
                <c:ptCount val="1"/>
                <c:pt idx="0">
                  <c:v>Januar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'9'!$A$2:$A$7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'9'!$B$2:$B$7</c:f>
              <c:numCache>
                <c:formatCode>_-[$€-C07]\ * #\ ##0_-;\-[$€-C07]\ * #\ ##0_-;_-[$€-C07]\ * "-"??_-;_-@_-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A-42BC-B523-F4378A0EFF3E}"/>
            </c:ext>
          </c:extLst>
        </c:ser>
        <c:ser>
          <c:idx val="1"/>
          <c:order val="1"/>
          <c:tx>
            <c:strRef>
              <c:f>'9'!$C$1</c:f>
              <c:strCache>
                <c:ptCount val="1"/>
                <c:pt idx="0">
                  <c:v>Februar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'9'!$A$2:$A$7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'9'!$C$2:$C$7</c:f>
              <c:numCache>
                <c:formatCode>_-[$€-C07]\ * #\ ##0_-;\-[$€-C07]\ * #\ ##0_-;_-[$€-C07]\ * "-"??_-;_-@_-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A-42BC-B523-F4378A0EFF3E}"/>
            </c:ext>
          </c:extLst>
        </c:ser>
        <c:ser>
          <c:idx val="2"/>
          <c:order val="2"/>
          <c:tx>
            <c:strRef>
              <c:f>'9'!$D$1</c:f>
              <c:strCache>
                <c:ptCount val="1"/>
                <c:pt idx="0">
                  <c:v>März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'9'!$A$2:$A$7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'9'!$D$2:$D$7</c:f>
              <c:numCache>
                <c:formatCode>_-[$€-C07]\ * #\ ##0_-;\-[$€-C07]\ * #\ ##0_-;_-[$€-C07]\ * "-"??_-;_-@_-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3A-42BC-B523-F4378A0EF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862440"/>
        <c:axId val="471859816"/>
      </c:barChart>
      <c:catAx>
        <c:axId val="47186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59816"/>
        <c:crosses val="autoZero"/>
        <c:auto val="1"/>
        <c:lblAlgn val="ctr"/>
        <c:lblOffset val="100"/>
        <c:noMultiLvlLbl val="0"/>
      </c:catAx>
      <c:valAx>
        <c:axId val="47185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C07]\ * #\ ##0_-;\-[$€-C07]\ * #\ ##0_-;_-[$€-C07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62440"/>
        <c:crosses val="autoZero"/>
        <c:crossBetween val="between"/>
      </c:valAx>
      <c:spPr>
        <a:solidFill>
          <a:schemeClr val="accent3">
            <a:lumMod val="40000"/>
            <a:lumOff val="6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Einnahmen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'10'!$B$1</c:f>
              <c:strCache>
                <c:ptCount val="1"/>
                <c:pt idx="0">
                  <c:v>Januar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'10'!$A$2:$A$7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'10'!$B$2:$B$7</c:f>
              <c:numCache>
                <c:formatCode>_-[$€-C07]\ * #\ ##0_-;\-[$€-C07]\ * #\ ##0_-;_-[$€-C07]\ * "-"??_-;_-@_-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1-43F2-82C5-BDBF9D4FD3B6}"/>
            </c:ext>
          </c:extLst>
        </c:ser>
        <c:ser>
          <c:idx val="1"/>
          <c:order val="1"/>
          <c:tx>
            <c:strRef>
              <c:f>'10'!$C$1</c:f>
              <c:strCache>
                <c:ptCount val="1"/>
                <c:pt idx="0">
                  <c:v>Februar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'10'!$A$2:$A$7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'10'!$C$2:$C$7</c:f>
              <c:numCache>
                <c:formatCode>_-[$€-C07]\ * #\ ##0_-;\-[$€-C07]\ * #\ ##0_-;_-[$€-C07]\ * "-"??_-;_-@_-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D1-43F2-82C5-BDBF9D4FD3B6}"/>
            </c:ext>
          </c:extLst>
        </c:ser>
        <c:ser>
          <c:idx val="2"/>
          <c:order val="2"/>
          <c:tx>
            <c:strRef>
              <c:f>'10'!$D$1</c:f>
              <c:strCache>
                <c:ptCount val="1"/>
                <c:pt idx="0">
                  <c:v>März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'10'!$A$2:$A$7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'10'!$D$2:$D$7</c:f>
              <c:numCache>
                <c:formatCode>_-[$€-C07]\ * #\ ##0_-;\-[$€-C07]\ * #\ ##0_-;_-[$€-C07]\ * "-"??_-;_-@_-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D1-43F2-82C5-BDBF9D4FD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862440"/>
        <c:axId val="471859816"/>
      </c:barChart>
      <c:catAx>
        <c:axId val="47186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59816"/>
        <c:crosses val="autoZero"/>
        <c:auto val="1"/>
        <c:lblAlgn val="ctr"/>
        <c:lblOffset val="100"/>
        <c:noMultiLvlLbl val="0"/>
      </c:catAx>
      <c:valAx>
        <c:axId val="47185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C07]\ * #\ ##0_-;\-[$€-C07]\ * #\ ##0_-;_-[$€-C07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62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'21'!$F$3</c:f>
              <c:strCache>
                <c:ptCount val="1"/>
                <c:pt idx="0">
                  <c:v>Ausgaben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'21'!$E$4:$E$10</c:f>
              <c:strCache>
                <c:ptCount val="7"/>
                <c:pt idx="0">
                  <c:v>Lebensmittel</c:v>
                </c:pt>
                <c:pt idx="1">
                  <c:v>Benzin</c:v>
                </c:pt>
                <c:pt idx="2">
                  <c:v>Kleidung</c:v>
                </c:pt>
                <c:pt idx="3">
                  <c:v>Ausgehen</c:v>
                </c:pt>
                <c:pt idx="4">
                  <c:v>Miete</c:v>
                </c:pt>
                <c:pt idx="5">
                  <c:v>Strom</c:v>
                </c:pt>
                <c:pt idx="6">
                  <c:v>Telefon</c:v>
                </c:pt>
              </c:strCache>
            </c:strRef>
          </c:cat>
          <c:val>
            <c:numRef>
              <c:f>'21'!$F$4:$F$10</c:f>
              <c:numCache>
                <c:formatCode>_-* #\ ##0.00\ [$€-1]_-;\-* #\ ##0.00\ [$€-1]_-;_-* "-"??\ [$€-1]_-</c:formatCode>
                <c:ptCount val="7"/>
                <c:pt idx="0">
                  <c:v>329.29</c:v>
                </c:pt>
                <c:pt idx="1">
                  <c:v>220</c:v>
                </c:pt>
                <c:pt idx="2">
                  <c:v>299.5</c:v>
                </c:pt>
                <c:pt idx="3">
                  <c:v>200</c:v>
                </c:pt>
                <c:pt idx="4">
                  <c:v>650</c:v>
                </c:pt>
                <c:pt idx="5">
                  <c:v>150</c:v>
                </c:pt>
                <c:pt idx="6">
                  <c:v>90.89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4-4C24-A2D3-CCD48AA63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31541944"/>
        <c:axId val="475565336"/>
      </c:barChart>
      <c:catAx>
        <c:axId val="531541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5565336"/>
        <c:crosses val="autoZero"/>
        <c:auto val="1"/>
        <c:lblAlgn val="ctr"/>
        <c:lblOffset val="100"/>
        <c:noMultiLvlLbl val="0"/>
      </c:catAx>
      <c:valAx>
        <c:axId val="475565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[$€-1]_-;\-* #\ ##0.00\ [$€-1]_-;_-* &quot;-&quot;??\ [$€-1]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1541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Ausgaben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D60-47CD-9B1C-A89339E8C9D7}"/>
              </c:ext>
            </c:extLst>
          </c:dPt>
          <c:cat>
            <c:strRef>
              <c:f>'22'!$E$4:$E$10</c:f>
              <c:strCache>
                <c:ptCount val="7"/>
                <c:pt idx="0">
                  <c:v>Lebensmittel</c:v>
                </c:pt>
                <c:pt idx="1">
                  <c:v>Benzin</c:v>
                </c:pt>
                <c:pt idx="2">
                  <c:v>Kleidung</c:v>
                </c:pt>
                <c:pt idx="3">
                  <c:v>Ausgehen</c:v>
                </c:pt>
                <c:pt idx="4">
                  <c:v>Miete</c:v>
                </c:pt>
                <c:pt idx="5">
                  <c:v>Strom</c:v>
                </c:pt>
                <c:pt idx="6">
                  <c:v>Telefon</c:v>
                </c:pt>
              </c:strCache>
            </c:strRef>
          </c:cat>
          <c:val>
            <c:numRef>
              <c:f>'22'!$F$4:$F$10</c:f>
              <c:numCache>
                <c:formatCode>_-* #\ ##0.00\ [$€-1]_-;\-* #\ ##0.00\ [$€-1]_-;_-* "-"??\ [$€-1]_-</c:formatCode>
                <c:ptCount val="7"/>
                <c:pt idx="0">
                  <c:v>329.29</c:v>
                </c:pt>
                <c:pt idx="1">
                  <c:v>220</c:v>
                </c:pt>
                <c:pt idx="2">
                  <c:v>299.5</c:v>
                </c:pt>
                <c:pt idx="3">
                  <c:v>200</c:v>
                </c:pt>
                <c:pt idx="4">
                  <c:v>650</c:v>
                </c:pt>
                <c:pt idx="5">
                  <c:v>150</c:v>
                </c:pt>
                <c:pt idx="6">
                  <c:v>90.89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0-47CD-9B1C-A89339E8C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60795295"/>
        <c:axId val="1760968799"/>
      </c:barChart>
      <c:catAx>
        <c:axId val="17607952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60968799"/>
        <c:crosses val="autoZero"/>
        <c:auto val="1"/>
        <c:lblAlgn val="ctr"/>
        <c:lblOffset val="100"/>
        <c:noMultiLvlLbl val="0"/>
      </c:catAx>
      <c:valAx>
        <c:axId val="17609687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[$€-1]_-;\-* #\ ##0.00\ [$€-1]_-;_-* &quot;-&quot;??\ [$€-1]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60795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'36'!$B$1</c:f>
              <c:strCache>
                <c:ptCount val="1"/>
                <c:pt idx="0">
                  <c:v>Umsatz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'36'!$A$2:$A$8</c:f>
              <c:strCache>
                <c:ptCount val="7"/>
                <c:pt idx="0">
                  <c:v>Gruber</c:v>
                </c:pt>
                <c:pt idx="1">
                  <c:v>Graf</c:v>
                </c:pt>
                <c:pt idx="2">
                  <c:v>Huber</c:v>
                </c:pt>
                <c:pt idx="3">
                  <c:v>Maier</c:v>
                </c:pt>
                <c:pt idx="4">
                  <c:v>Schmidt</c:v>
                </c:pt>
                <c:pt idx="5">
                  <c:v>Wenger</c:v>
                </c:pt>
                <c:pt idx="6">
                  <c:v>Pichler</c:v>
                </c:pt>
              </c:strCache>
            </c:strRef>
          </c:cat>
          <c:val>
            <c:numRef>
              <c:f>'36'!$B$2:$B$8</c:f>
              <c:numCache>
                <c:formatCode>_([$€-2]\ * #\ ##0.00_);_([$€-2]\ * \(#\ ##0.00\);_([$€-2]\ * "-"??_)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5000</c:v>
                </c:pt>
                <c:pt idx="4">
                  <c:v>4000</c:v>
                </c:pt>
                <c:pt idx="5">
                  <c:v>4500</c:v>
                </c:pt>
                <c:pt idx="6">
                  <c:v>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8-4C89-8DA9-02E32EABB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804088"/>
        <c:axId val="569804744"/>
      </c:lineChart>
      <c:catAx>
        <c:axId val="56980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9804744"/>
        <c:crosses val="autoZero"/>
        <c:auto val="1"/>
        <c:lblAlgn val="ctr"/>
        <c:lblOffset val="100"/>
        <c:noMultiLvlLbl val="0"/>
      </c:catAx>
      <c:valAx>
        <c:axId val="56980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[$€-2]\ * #\ ##0.00_);_([$€-2]\ * \(#\ ##0.00\);_([$€-2]\ * &quot;-&quot;??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9804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59SIMpb5jmE" TargetMode="Externa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youtube.com/embed/qz4AfpHiDMA" TargetMode="External"/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4o_2qh5AQ0M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stQnbXZcMxg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XVOXcUDAHD4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BKpPTQ2doYk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LaIh39gj80c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2DSXLbVCR2Q" TargetMode="Externa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oGDxfWvqlOE" TargetMode="Externa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ZILROkuxWDw" TargetMode="Externa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ZILROkuxWDw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05-EFbyN5Zs" TargetMode="Externa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0-mKzh3nPeU" TargetMode="Externa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youtube.com/embed/GHCoaSRiuhA" TargetMode="External"/><Relationship Id="rId1" Type="http://schemas.openxmlformats.org/officeDocument/2006/relationships/chart" Target="../charts/chart7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youtube.com/embed/zwTeFFSXyvI" TargetMode="External"/><Relationship Id="rId1" Type="http://schemas.openxmlformats.org/officeDocument/2006/relationships/chart" Target="../charts/chart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JXkaCCyjKt8" TargetMode="Externa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22GriLTmBpU" TargetMode="Externa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4xFKxwqh2aY" TargetMode="Externa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FORaAYNveuo" TargetMode="Externa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lUST99Gts_c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Y69VOw6EzIM" TargetMode="Externa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WvedQG4hpqc" TargetMode="Externa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0ZPHxZQ94B0" TargetMode="Externa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LbJ9domC364" TargetMode="Externa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teJ6gROzwI4" TargetMode="Externa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3dx4e3qUwhU" TargetMode="Externa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youtube.com/embed/szkAptck4qc" TargetMode="Externa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gL_xSnb3VTM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youtube.com/embed/MfGJaqd1rW0" TargetMode="Externa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youtube.com/embed/Rcy4_Efmfsw" TargetMode="Externa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youtube.com/embed/rxfwX6XlkMw" TargetMode="Externa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youtube.com/embed/Jv4VFD9R2Nw" TargetMode="Externa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youtube.com/embed/h_gXpf_Dy88" TargetMode="Externa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9</xdr:row>
      <xdr:rowOff>130752</xdr:rowOff>
    </xdr:from>
    <xdr:to>
      <xdr:col>9</xdr:col>
      <xdr:colOff>7620</xdr:colOff>
      <xdr:row>12</xdr:row>
      <xdr:rowOff>99752</xdr:rowOff>
    </xdr:to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 txBox="1">
          <a:spLocks noChangeArrowheads="1"/>
        </xdr:cNvSpPr>
      </xdr:nvSpPr>
      <xdr:spPr bwMode="auto">
        <a:xfrm>
          <a:off x="91440" y="1890972"/>
          <a:ext cx="6911340" cy="49478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Berechne in der Zelle E2 die Summe über den Bereich B2 bis D2.</a:t>
          </a:r>
        </a:p>
      </xdr:txBody>
    </xdr:sp>
    <xdr:clientData/>
  </xdr:twoCellAnchor>
  <xdr:twoCellAnchor editAs="oneCell">
    <xdr:from>
      <xdr:col>0</xdr:col>
      <xdr:colOff>381001</xdr:colOff>
      <xdr:row>14</xdr:row>
      <xdr:rowOff>114300</xdr:rowOff>
    </xdr:from>
    <xdr:to>
      <xdr:col>1</xdr:col>
      <xdr:colOff>409576</xdr:colOff>
      <xdr:row>19</xdr:row>
      <xdr:rowOff>95250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7F555D-45A7-42E0-8CDD-EC2150F34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1" y="268605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66848</xdr:colOff>
      <xdr:row>25</xdr:row>
      <xdr:rowOff>123131</xdr:rowOff>
    </xdr:from>
    <xdr:to>
      <xdr:col>8</xdr:col>
      <xdr:colOff>495300</xdr:colOff>
      <xdr:row>29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66848" y="4687511"/>
          <a:ext cx="6219652" cy="57790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rtl="0">
            <a:buFont typeface="Wingdings" panose="05000000000000000000" pitchFamily="2" charset="2"/>
            <a:buChar char="ü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Füge im rechten Bereich  der Fußzeile das aktuelle Datum ein.</a:t>
          </a:r>
        </a:p>
      </xdr:txBody>
    </xdr:sp>
    <xdr:clientData/>
  </xdr:twoCellAnchor>
  <xdr:twoCellAnchor>
    <xdr:from>
      <xdr:col>0</xdr:col>
      <xdr:colOff>76200</xdr:colOff>
      <xdr:row>9</xdr:row>
      <xdr:rowOff>60960</xdr:rowOff>
    </xdr:from>
    <xdr:to>
      <xdr:col>5</xdr:col>
      <xdr:colOff>762000</xdr:colOff>
      <xdr:row>25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257175</xdr:colOff>
      <xdr:row>9</xdr:row>
      <xdr:rowOff>104775</xdr:rowOff>
    </xdr:from>
    <xdr:to>
      <xdr:col>7</xdr:col>
      <xdr:colOff>276225</xdr:colOff>
      <xdr:row>14</xdr:row>
      <xdr:rowOff>85725</xdr:rowOff>
    </xdr:to>
    <xdr:pic>
      <xdr:nvPicPr>
        <xdr:cNvPr id="4" name="Grafik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372F26-8CE5-4C33-9D42-578C45C1C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91075" y="186690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226869</xdr:colOff>
      <xdr:row>20</xdr:row>
      <xdr:rowOff>58189</xdr:rowOff>
    </xdr:from>
    <xdr:to>
      <xdr:col>4</xdr:col>
      <xdr:colOff>129540</xdr:colOff>
      <xdr:row>22</xdr:row>
      <xdr:rowOff>9526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226869" y="3934864"/>
          <a:ext cx="4065096" cy="322812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12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Entferne den Textumbruch (Zeilenumbruch) in der Zelle A1.</a:t>
          </a:r>
        </a:p>
      </xdr:txBody>
    </xdr:sp>
    <xdr:clientData/>
  </xdr:twoCellAnchor>
  <xdr:twoCellAnchor editAs="oneCell">
    <xdr:from>
      <xdr:col>0</xdr:col>
      <xdr:colOff>462915</xdr:colOff>
      <xdr:row>23</xdr:row>
      <xdr:rowOff>49530</xdr:rowOff>
    </xdr:from>
    <xdr:to>
      <xdr:col>0</xdr:col>
      <xdr:colOff>1253490</xdr:colOff>
      <xdr:row>27</xdr:row>
      <xdr:rowOff>36195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45E864-79E3-4BCD-B88E-26CA9B7B6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915" y="4497705"/>
          <a:ext cx="790575" cy="78676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264969</xdr:colOff>
      <xdr:row>20</xdr:row>
      <xdr:rowOff>18184</xdr:rowOff>
    </xdr:from>
    <xdr:to>
      <xdr:col>7</xdr:col>
      <xdr:colOff>99060</xdr:colOff>
      <xdr:row>21</xdr:row>
      <xdr:rowOff>182880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264969" y="3706264"/>
          <a:ext cx="6676851" cy="33995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Berechne in der Zelle F4 die Summe der Ausgaben für </a:t>
          </a:r>
          <a:r>
            <a:rPr lang="de-DE" sz="1200" b="1" i="0" baseline="0">
              <a:effectLst/>
              <a:latin typeface="+mn-lt"/>
              <a:ea typeface="+mn-ea"/>
              <a:cs typeface="+mn-cs"/>
            </a:rPr>
            <a:t>Lebensmittel</a:t>
          </a:r>
          <a:r>
            <a:rPr lang="de-DE" sz="1200" b="0" i="0" baseline="0">
              <a:effectLst/>
              <a:latin typeface="+mn-lt"/>
              <a:ea typeface="+mn-ea"/>
              <a:cs typeface="+mn-cs"/>
            </a:rPr>
            <a:t>.</a:t>
          </a:r>
          <a:endParaRPr lang="de-DE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 editAs="oneCell">
    <xdr:from>
      <xdr:col>0</xdr:col>
      <xdr:colOff>447675</xdr:colOff>
      <xdr:row>23</xdr:row>
      <xdr:rowOff>19050</xdr:rowOff>
    </xdr:from>
    <xdr:to>
      <xdr:col>0</xdr:col>
      <xdr:colOff>1228725</xdr:colOff>
      <xdr:row>27</xdr:row>
      <xdr:rowOff>9525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399B9A-BDC6-46A2-9EF1-F7CAD66C4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438150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249729</xdr:colOff>
      <xdr:row>20</xdr:row>
      <xdr:rowOff>22860</xdr:rowOff>
    </xdr:from>
    <xdr:to>
      <xdr:col>8</xdr:col>
      <xdr:colOff>434340</xdr:colOff>
      <xdr:row>22</xdr:row>
      <xdr:rowOff>53340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249729" y="3710940"/>
          <a:ext cx="7781751" cy="40386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Übertrage das Format der Zelle A3 in die Zellen E3 bis G3.</a:t>
          </a:r>
          <a:endParaRPr lang="de-DE" sz="1200" b="0">
            <a:effectLst/>
          </a:endParaRPr>
        </a:p>
      </xdr:txBody>
    </xdr:sp>
    <xdr:clientData/>
  </xdr:twoCellAnchor>
  <xdr:twoCellAnchor editAs="oneCell">
    <xdr:from>
      <xdr:col>0</xdr:col>
      <xdr:colOff>514350</xdr:colOff>
      <xdr:row>23</xdr:row>
      <xdr:rowOff>38100</xdr:rowOff>
    </xdr:from>
    <xdr:to>
      <xdr:col>0</xdr:col>
      <xdr:colOff>1295400</xdr:colOff>
      <xdr:row>27</xdr:row>
      <xdr:rowOff>28575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7D8473-64EF-45A8-A286-64EA56771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" y="440055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173529</xdr:colOff>
      <xdr:row>19</xdr:row>
      <xdr:rowOff>144780</xdr:rowOff>
    </xdr:from>
    <xdr:to>
      <xdr:col>8</xdr:col>
      <xdr:colOff>563880</xdr:colOff>
      <xdr:row>23</xdr:row>
      <xdr:rowOff>16626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173529" y="3794067"/>
          <a:ext cx="6907529" cy="60336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Gib in G4 die Anteile in % an. Verwende die Formel </a:t>
          </a:r>
          <a:r>
            <a:rPr lang="de-DE" sz="1200" b="1" i="0" baseline="0">
              <a:effectLst/>
              <a:latin typeface="+mn-lt"/>
              <a:ea typeface="+mn-ea"/>
              <a:cs typeface="+mn-cs"/>
            </a:rPr>
            <a:t>F4 dividiert durch F12</a:t>
          </a:r>
          <a:r>
            <a:rPr lang="de-DE" sz="1200" b="0" i="0" baseline="0">
              <a:effectLst/>
              <a:latin typeface="+mn-lt"/>
              <a:ea typeface="+mn-ea"/>
              <a:cs typeface="+mn-cs"/>
            </a:rPr>
            <a:t>.</a:t>
          </a:r>
          <a:br>
            <a:rPr lang="de-DE" sz="1200" b="0" i="0" baseline="0">
              <a:effectLst/>
              <a:latin typeface="+mn-lt"/>
              <a:ea typeface="+mn-ea"/>
              <a:cs typeface="+mn-cs"/>
            </a:rPr>
          </a:br>
          <a:r>
            <a:rPr lang="de-DE" sz="1200" b="0" i="0" baseline="0">
              <a:effectLst/>
              <a:latin typeface="+mn-lt"/>
              <a:ea typeface="+mn-ea"/>
              <a:cs typeface="+mn-cs"/>
            </a:rPr>
            <a:t>Formatiere den Wert in der Zelle G4 in % ohne Kommastellen.</a:t>
          </a:r>
          <a:endParaRPr lang="de-DE" sz="1200" b="0">
            <a:effectLst/>
          </a:endParaRPr>
        </a:p>
      </xdr:txBody>
    </xdr:sp>
    <xdr:clientData/>
  </xdr:twoCellAnchor>
  <xdr:twoCellAnchor editAs="oneCell">
    <xdr:from>
      <xdr:col>0</xdr:col>
      <xdr:colOff>628650</xdr:colOff>
      <xdr:row>24</xdr:row>
      <xdr:rowOff>9525</xdr:rowOff>
    </xdr:from>
    <xdr:to>
      <xdr:col>0</xdr:col>
      <xdr:colOff>1409700</xdr:colOff>
      <xdr:row>28</xdr:row>
      <xdr:rowOff>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73C18A-12E2-4663-9DA3-C3EF6CCAC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50" y="457200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158289</xdr:colOff>
      <xdr:row>20</xdr:row>
      <xdr:rowOff>76200</xdr:rowOff>
    </xdr:from>
    <xdr:to>
      <xdr:col>6</xdr:col>
      <xdr:colOff>174568</xdr:colOff>
      <xdr:row>22</xdr:row>
      <xdr:rowOff>149629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158289" y="3891742"/>
          <a:ext cx="5153544" cy="43918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Ändere die Formel in G4 so ab, dass sie nach unten kopiert werden kann.</a:t>
          </a:r>
        </a:p>
      </xdr:txBody>
    </xdr:sp>
    <xdr:clientData/>
  </xdr:twoCellAnchor>
  <xdr:twoCellAnchor editAs="oneCell">
    <xdr:from>
      <xdr:col>0</xdr:col>
      <xdr:colOff>352425</xdr:colOff>
      <xdr:row>23</xdr:row>
      <xdr:rowOff>180975</xdr:rowOff>
    </xdr:from>
    <xdr:to>
      <xdr:col>0</xdr:col>
      <xdr:colOff>1133475</xdr:colOff>
      <xdr:row>27</xdr:row>
      <xdr:rowOff>171450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8F7185-7994-4B75-8FD0-9E7BAC9FE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" y="454342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204009</xdr:colOff>
      <xdr:row>20</xdr:row>
      <xdr:rowOff>68580</xdr:rowOff>
    </xdr:from>
    <xdr:to>
      <xdr:col>6</xdr:col>
      <xdr:colOff>838200</xdr:colOff>
      <xdr:row>22</xdr:row>
      <xdr:rowOff>83820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204009" y="3756660"/>
          <a:ext cx="6608271" cy="38862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Kopiere die Formel in Zelle G4 in die Zellen G5 bis G10.</a:t>
          </a:r>
          <a:endParaRPr lang="de-DE" sz="1200" b="0">
            <a:effectLst/>
          </a:endParaRPr>
        </a:p>
      </xdr:txBody>
    </xdr:sp>
    <xdr:clientData/>
  </xdr:twoCellAnchor>
  <xdr:twoCellAnchor editAs="oneCell">
    <xdr:from>
      <xdr:col>0</xdr:col>
      <xdr:colOff>476250</xdr:colOff>
      <xdr:row>23</xdr:row>
      <xdr:rowOff>133350</xdr:rowOff>
    </xdr:from>
    <xdr:to>
      <xdr:col>0</xdr:col>
      <xdr:colOff>1257300</xdr:colOff>
      <xdr:row>27</xdr:row>
      <xdr:rowOff>123825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9AB2DA-F0E4-463B-8646-90977B10D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449580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158289</xdr:colOff>
      <xdr:row>19</xdr:row>
      <xdr:rowOff>144780</xdr:rowOff>
    </xdr:from>
    <xdr:to>
      <xdr:col>7</xdr:col>
      <xdr:colOff>457200</xdr:colOff>
      <xdr:row>23</xdr:row>
      <xdr:rowOff>16626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158289" y="3794067"/>
          <a:ext cx="6176009" cy="60336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Formatiere das Datum in der Spalte A so, dass die Jahreszahl zweistellig </a:t>
          </a:r>
          <a:r>
            <a:rPr lang="de-DE" sz="1000" b="0" i="0" baseline="0">
              <a:effectLst/>
              <a:latin typeface="+mn-lt"/>
              <a:ea typeface="+mn-ea"/>
              <a:cs typeface="+mn-cs"/>
            </a:rPr>
            <a:t>(Beispiel 03.03.19) </a:t>
          </a:r>
          <a:r>
            <a:rPr lang="de-DE" sz="1200" b="0" i="0" baseline="0">
              <a:effectLst/>
              <a:latin typeface="+mn-lt"/>
              <a:ea typeface="+mn-ea"/>
              <a:cs typeface="+mn-cs"/>
            </a:rPr>
            <a:t>angezeigt wird. </a:t>
          </a:r>
          <a:endParaRPr lang="de-DE" sz="1200">
            <a:effectLst/>
          </a:endParaRPr>
        </a:p>
      </xdr:txBody>
    </xdr:sp>
    <xdr:clientData/>
  </xdr:twoCellAnchor>
  <xdr:twoCellAnchor editAs="oneCell">
    <xdr:from>
      <xdr:col>0</xdr:col>
      <xdr:colOff>476250</xdr:colOff>
      <xdr:row>23</xdr:row>
      <xdr:rowOff>161925</xdr:rowOff>
    </xdr:from>
    <xdr:to>
      <xdr:col>0</xdr:col>
      <xdr:colOff>1257300</xdr:colOff>
      <xdr:row>27</xdr:row>
      <xdr:rowOff>152400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3D3138-BD7A-4553-A4FB-11429C90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452437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204009</xdr:colOff>
      <xdr:row>20</xdr:row>
      <xdr:rowOff>38100</xdr:rowOff>
    </xdr:from>
    <xdr:to>
      <xdr:col>6</xdr:col>
      <xdr:colOff>670560</xdr:colOff>
      <xdr:row>23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204009" y="3726180"/>
          <a:ext cx="6440631" cy="53340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Entferne die Rahmenlinien im Bereich von E3 bis G12.</a:t>
          </a:r>
          <a:endParaRPr lang="de-DE" sz="1200">
            <a:effectLst/>
          </a:endParaRPr>
        </a:p>
      </xdr:txBody>
    </xdr:sp>
    <xdr:clientData/>
  </xdr:twoCellAnchor>
  <xdr:twoCellAnchor editAs="oneCell">
    <xdr:from>
      <xdr:col>0</xdr:col>
      <xdr:colOff>390525</xdr:colOff>
      <xdr:row>24</xdr:row>
      <xdr:rowOff>28575</xdr:rowOff>
    </xdr:from>
    <xdr:to>
      <xdr:col>0</xdr:col>
      <xdr:colOff>1171575</xdr:colOff>
      <xdr:row>28</xdr:row>
      <xdr:rowOff>19050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205F5C-BC10-484A-B98E-602AE27CA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525" y="461010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781050</xdr:colOff>
      <xdr:row>33</xdr:row>
      <xdr:rowOff>190500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48148A-870A-446D-ADD9-7C354FEA3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78167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623455</xdr:colOff>
      <xdr:row>20</xdr:row>
      <xdr:rowOff>133004</xdr:rowOff>
    </xdr:from>
    <xdr:to>
      <xdr:col>7</xdr:col>
      <xdr:colOff>418753</xdr:colOff>
      <xdr:row>23</xdr:row>
      <xdr:rowOff>38794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>
          <a:spLocks noChangeArrowheads="1"/>
        </xdr:cNvSpPr>
      </xdr:nvSpPr>
      <xdr:spPr bwMode="auto">
        <a:xfrm>
          <a:off x="623455" y="3948546"/>
          <a:ext cx="5672396" cy="47105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>
              <a:effectLst/>
            </a:rPr>
            <a:t>Erstelle ein Kreisdiagramm (2D-Kreis) über die Zellen E3 bis F10. </a:t>
          </a:r>
        </a:p>
      </xdr:txBody>
    </xdr:sp>
    <xdr:clientData/>
  </xdr:twoCellAnchor>
  <xdr:twoCellAnchor editAs="oneCell">
    <xdr:from>
      <xdr:col>0</xdr:col>
      <xdr:colOff>523875</xdr:colOff>
      <xdr:row>24</xdr:row>
      <xdr:rowOff>9525</xdr:rowOff>
    </xdr:from>
    <xdr:to>
      <xdr:col>0</xdr:col>
      <xdr:colOff>1304925</xdr:colOff>
      <xdr:row>28</xdr:row>
      <xdr:rowOff>0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64C05E-5F94-49A3-9532-1E3E19123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" y="457200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104948</xdr:colOff>
      <xdr:row>9</xdr:row>
      <xdr:rowOff>47625</xdr:rowOff>
    </xdr:from>
    <xdr:to>
      <xdr:col>8</xdr:col>
      <xdr:colOff>685800</xdr:colOff>
      <xdr:row>14</xdr:row>
      <xdr:rowOff>47625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4948" y="1809750"/>
          <a:ext cx="6600652" cy="80962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Formatiere die Zellen B2 bis I8 mit dem Euro-Zeichen ohne Dezimalstellen mit Tausendertrennzeichen.</a:t>
          </a:r>
        </a:p>
      </xdr:txBody>
    </xdr:sp>
    <xdr:clientData/>
  </xdr:twoCellAnchor>
  <xdr:twoCellAnchor editAs="oneCell">
    <xdr:from>
      <xdr:col>0</xdr:col>
      <xdr:colOff>114300</xdr:colOff>
      <xdr:row>15</xdr:row>
      <xdr:rowOff>0</xdr:rowOff>
    </xdr:from>
    <xdr:to>
      <xdr:col>1</xdr:col>
      <xdr:colOff>142875</xdr:colOff>
      <xdr:row>19</xdr:row>
      <xdr:rowOff>142875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FB1EA4-BE09-4274-B7BC-B869969CF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273367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150669</xdr:colOff>
      <xdr:row>19</xdr:row>
      <xdr:rowOff>106680</xdr:rowOff>
    </xdr:from>
    <xdr:to>
      <xdr:col>6</xdr:col>
      <xdr:colOff>685800</xdr:colOff>
      <xdr:row>22</xdr:row>
      <xdr:rowOff>45720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>
          <a:spLocks noChangeArrowheads="1"/>
        </xdr:cNvSpPr>
      </xdr:nvSpPr>
      <xdr:spPr bwMode="auto">
        <a:xfrm>
          <a:off x="150669" y="3619500"/>
          <a:ext cx="6509211" cy="48768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>
              <a:effectLst/>
            </a:rPr>
            <a:t>Erstelle ein Balkendiagramm über die Zellen E3 bis F10. </a:t>
          </a:r>
        </a:p>
      </xdr:txBody>
    </xdr:sp>
    <xdr:clientData/>
  </xdr:twoCellAnchor>
  <xdr:twoCellAnchor editAs="oneCell">
    <xdr:from>
      <xdr:col>0</xdr:col>
      <xdr:colOff>219075</xdr:colOff>
      <xdr:row>22</xdr:row>
      <xdr:rowOff>104775</xdr:rowOff>
    </xdr:from>
    <xdr:to>
      <xdr:col>0</xdr:col>
      <xdr:colOff>1000125</xdr:colOff>
      <xdr:row>26</xdr:row>
      <xdr:rowOff>95250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EB287F-FD27-4DC4-A096-F94AE4E72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426720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226869</xdr:colOff>
      <xdr:row>16</xdr:row>
      <xdr:rowOff>60960</xdr:rowOff>
    </xdr:from>
    <xdr:to>
      <xdr:col>9</xdr:col>
      <xdr:colOff>0</xdr:colOff>
      <xdr:row>18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>
          <a:spLocks noChangeArrowheads="1"/>
        </xdr:cNvSpPr>
      </xdr:nvSpPr>
      <xdr:spPr bwMode="auto">
        <a:xfrm>
          <a:off x="3119698" y="3136669"/>
          <a:ext cx="3971058" cy="39762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>
              <a:effectLst/>
            </a:rPr>
            <a:t>Weise dem Balken </a:t>
          </a:r>
          <a:r>
            <a:rPr lang="de-DE" sz="1200" b="1" i="1">
              <a:effectLst/>
            </a:rPr>
            <a:t>Miete </a:t>
          </a:r>
          <a:r>
            <a:rPr lang="de-DE" sz="1200" baseline="0">
              <a:effectLst/>
            </a:rPr>
            <a:t>die Farbe </a:t>
          </a:r>
          <a:r>
            <a:rPr lang="de-DE" sz="1200" b="1" baseline="0">
              <a:solidFill>
                <a:srgbClr val="FF0000"/>
              </a:solidFill>
              <a:effectLst/>
            </a:rPr>
            <a:t>Rot</a:t>
          </a:r>
          <a:r>
            <a:rPr lang="de-DE" sz="1200" baseline="0">
              <a:effectLst/>
            </a:rPr>
            <a:t> zu.</a:t>
          </a:r>
          <a:endParaRPr lang="de-DE" sz="1200">
            <a:effectLst/>
          </a:endParaRPr>
        </a:p>
      </xdr:txBody>
    </xdr:sp>
    <xdr:clientData/>
  </xdr:twoCellAnchor>
  <xdr:twoCellAnchor>
    <xdr:from>
      <xdr:col>0</xdr:col>
      <xdr:colOff>541020</xdr:colOff>
      <xdr:row>20</xdr:row>
      <xdr:rowOff>0</xdr:rowOff>
    </xdr:from>
    <xdr:to>
      <xdr:col>8</xdr:col>
      <xdr:colOff>573579</xdr:colOff>
      <xdr:row>33</xdr:row>
      <xdr:rowOff>190500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34</xdr:row>
      <xdr:rowOff>171450</xdr:rowOff>
    </xdr:from>
    <xdr:to>
      <xdr:col>0</xdr:col>
      <xdr:colOff>1276350</xdr:colOff>
      <xdr:row>39</xdr:row>
      <xdr:rowOff>76200</xdr:rowOff>
    </xdr:to>
    <xdr:pic>
      <xdr:nvPicPr>
        <xdr:cNvPr id="5" name="Grafik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218F24A-626E-4551-9316-4BE82601C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300" y="673417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249729</xdr:colOff>
      <xdr:row>13</xdr:row>
      <xdr:rowOff>108065</xdr:rowOff>
    </xdr:from>
    <xdr:to>
      <xdr:col>8</xdr:col>
      <xdr:colOff>473826</xdr:colOff>
      <xdr:row>18</xdr:row>
      <xdr:rowOff>60960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>
          <a:spLocks noChangeArrowheads="1"/>
        </xdr:cNvSpPr>
      </xdr:nvSpPr>
      <xdr:spPr bwMode="auto">
        <a:xfrm>
          <a:off x="3142558" y="2610196"/>
          <a:ext cx="3781944" cy="90885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>
              <a:effectLst/>
            </a:rPr>
            <a:t>Verschiebe das Diagramm in ein neues Blatt. </a:t>
          </a:r>
          <a:br>
            <a:rPr lang="de-DE" sz="1200">
              <a:effectLst/>
            </a:rPr>
          </a:br>
          <a:r>
            <a:rPr lang="de-DE" sz="1200">
              <a:effectLst/>
            </a:rPr>
            <a:t>Benenne dieses Blatt </a:t>
          </a:r>
          <a:r>
            <a:rPr lang="de-DE" sz="1200" b="1" i="1">
              <a:effectLst/>
            </a:rPr>
            <a:t>Ausgaben2</a:t>
          </a:r>
          <a:r>
            <a:rPr lang="de-DE" sz="1200">
              <a:effectLst/>
            </a:rPr>
            <a:t>.</a:t>
          </a:r>
        </a:p>
      </xdr:txBody>
    </xdr:sp>
    <xdr:clientData/>
  </xdr:twoCellAnchor>
  <xdr:twoCellAnchor>
    <xdr:from>
      <xdr:col>0</xdr:col>
      <xdr:colOff>726757</xdr:colOff>
      <xdr:row>21</xdr:row>
      <xdr:rowOff>129540</xdr:rowOff>
    </xdr:from>
    <xdr:to>
      <xdr:col>8</xdr:col>
      <xdr:colOff>0</xdr:colOff>
      <xdr:row>40</xdr:row>
      <xdr:rowOff>47625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D26362FF-70B6-4C39-BBF5-80809E4015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390525</xdr:colOff>
      <xdr:row>2</xdr:row>
      <xdr:rowOff>47625</xdr:rowOff>
    </xdr:from>
    <xdr:to>
      <xdr:col>8</xdr:col>
      <xdr:colOff>438150</xdr:colOff>
      <xdr:row>6</xdr:row>
      <xdr:rowOff>76200</xdr:rowOff>
    </xdr:to>
    <xdr:pic>
      <xdr:nvPicPr>
        <xdr:cNvPr id="4" name="Grafik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86AFA64-793B-4125-B8D1-AF41CF4FD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24700" y="44767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211629</xdr:colOff>
      <xdr:row>19</xdr:row>
      <xdr:rowOff>160020</xdr:rowOff>
    </xdr:from>
    <xdr:to>
      <xdr:col>7</xdr:col>
      <xdr:colOff>541020</xdr:colOff>
      <xdr:row>22</xdr:row>
      <xdr:rowOff>121920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>
          <a:spLocks noChangeArrowheads="1"/>
        </xdr:cNvSpPr>
      </xdr:nvSpPr>
      <xdr:spPr bwMode="auto">
        <a:xfrm>
          <a:off x="211629" y="3672840"/>
          <a:ext cx="7172151" cy="51054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Verschiebe dieses Tabellenblatt vor das Tabellenblatt </a:t>
          </a:r>
          <a:r>
            <a:rPr lang="de-DE" sz="1200" b="1" i="1" baseline="0">
              <a:effectLst/>
              <a:latin typeface="+mn-lt"/>
              <a:ea typeface="+mn-ea"/>
              <a:cs typeface="+mn-cs"/>
            </a:rPr>
            <a:t>Ausgaben2</a:t>
          </a:r>
          <a:r>
            <a:rPr lang="de-DE" sz="1200" b="0" i="0" baseline="0">
              <a:effectLst/>
              <a:latin typeface="+mn-lt"/>
              <a:ea typeface="+mn-ea"/>
              <a:cs typeface="+mn-cs"/>
            </a:rPr>
            <a:t>.</a:t>
          </a:r>
          <a:endParaRPr lang="de-DE" sz="1200">
            <a:effectLst/>
          </a:endParaRPr>
        </a:p>
      </xdr:txBody>
    </xdr:sp>
    <xdr:clientData/>
  </xdr:twoCellAnchor>
  <xdr:twoCellAnchor editAs="oneCell">
    <xdr:from>
      <xdr:col>0</xdr:col>
      <xdr:colOff>409575</xdr:colOff>
      <xdr:row>23</xdr:row>
      <xdr:rowOff>133350</xdr:rowOff>
    </xdr:from>
    <xdr:to>
      <xdr:col>0</xdr:col>
      <xdr:colOff>1190625</xdr:colOff>
      <xdr:row>27</xdr:row>
      <xdr:rowOff>123825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57CCD1-B1FB-4E0F-B181-60223D4D1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449580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8</xdr:row>
      <xdr:rowOff>161925</xdr:rowOff>
    </xdr:from>
    <xdr:to>
      <xdr:col>5</xdr:col>
      <xdr:colOff>490449</xdr:colOff>
      <xdr:row>10</xdr:row>
      <xdr:rowOff>83820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>
          <a:spLocks noChangeArrowheads="1"/>
        </xdr:cNvSpPr>
      </xdr:nvSpPr>
      <xdr:spPr bwMode="auto">
        <a:xfrm>
          <a:off x="57149" y="1739265"/>
          <a:ext cx="5698720" cy="30289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Berechne in der Zelle E4 den Umsatz mit der Formel </a:t>
          </a:r>
          <a:r>
            <a:rPr lang="de-DE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D4 mal A4</a:t>
          </a: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.</a:t>
          </a:r>
        </a:p>
      </xdr:txBody>
    </xdr:sp>
    <xdr:clientData/>
  </xdr:twoCellAnchor>
  <xdr:twoCellAnchor editAs="oneCell">
    <xdr:from>
      <xdr:col>0</xdr:col>
      <xdr:colOff>371475</xdr:colOff>
      <xdr:row>11</xdr:row>
      <xdr:rowOff>142875</xdr:rowOff>
    </xdr:from>
    <xdr:to>
      <xdr:col>1</xdr:col>
      <xdr:colOff>0</xdr:colOff>
      <xdr:row>15</xdr:row>
      <xdr:rowOff>161925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0669241-34FE-4CB5-82B8-ECD02AE34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231457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8</xdr:row>
      <xdr:rowOff>161925</xdr:rowOff>
    </xdr:from>
    <xdr:to>
      <xdr:col>4</xdr:col>
      <xdr:colOff>754380</xdr:colOff>
      <xdr:row>10</xdr:row>
      <xdr:rowOff>83820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>
          <a:spLocks noChangeArrowheads="1"/>
        </xdr:cNvSpPr>
      </xdr:nvSpPr>
      <xdr:spPr bwMode="auto">
        <a:xfrm>
          <a:off x="57149" y="1739265"/>
          <a:ext cx="5162551" cy="30289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Kopiere die Formel in der Zelle E4 in die Zellen E5 bis E7.</a:t>
          </a:r>
        </a:p>
      </xdr:txBody>
    </xdr:sp>
    <xdr:clientData/>
  </xdr:twoCellAnchor>
  <xdr:twoCellAnchor editAs="oneCell">
    <xdr:from>
      <xdr:col>0</xdr:col>
      <xdr:colOff>228600</xdr:colOff>
      <xdr:row>11</xdr:row>
      <xdr:rowOff>85725</xdr:rowOff>
    </xdr:from>
    <xdr:to>
      <xdr:col>0</xdr:col>
      <xdr:colOff>1009650</xdr:colOff>
      <xdr:row>15</xdr:row>
      <xdr:rowOff>104775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BBD49F-D8C4-4C0E-9B6C-6AA3A030B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225742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8</xdr:row>
      <xdr:rowOff>161925</xdr:rowOff>
    </xdr:from>
    <xdr:to>
      <xdr:col>5</xdr:col>
      <xdr:colOff>490449</xdr:colOff>
      <xdr:row>10</xdr:row>
      <xdr:rowOff>83820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>
          <a:spLocks noChangeArrowheads="1"/>
        </xdr:cNvSpPr>
      </xdr:nvSpPr>
      <xdr:spPr bwMode="auto">
        <a:xfrm>
          <a:off x="57149" y="1739265"/>
          <a:ext cx="5698720" cy="30289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Verbinde und zentriere den Inhalt der Zelle A1 über die Zellen A1 bis E1.</a:t>
          </a:r>
        </a:p>
      </xdr:txBody>
    </xdr:sp>
    <xdr:clientData/>
  </xdr:twoCellAnchor>
  <xdr:twoCellAnchor editAs="oneCell">
    <xdr:from>
      <xdr:col>0</xdr:col>
      <xdr:colOff>352425</xdr:colOff>
      <xdr:row>11</xdr:row>
      <xdr:rowOff>142875</xdr:rowOff>
    </xdr:from>
    <xdr:to>
      <xdr:col>0</xdr:col>
      <xdr:colOff>1133475</xdr:colOff>
      <xdr:row>15</xdr:row>
      <xdr:rowOff>161925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3AC98C-F0C7-45FD-A654-313BE931C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" y="231457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581891</xdr:colOff>
      <xdr:row>8</xdr:row>
      <xdr:rowOff>161925</xdr:rowOff>
    </xdr:from>
    <xdr:to>
      <xdr:col>5</xdr:col>
      <xdr:colOff>754380</xdr:colOff>
      <xdr:row>11</xdr:row>
      <xdr:rowOff>8313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>
          <a:spLocks noChangeArrowheads="1"/>
        </xdr:cNvSpPr>
      </xdr:nvSpPr>
      <xdr:spPr bwMode="auto">
        <a:xfrm>
          <a:off x="581891" y="1749656"/>
          <a:ext cx="4902431" cy="41996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Lösche die Spalte D.</a:t>
          </a:r>
        </a:p>
      </xdr:txBody>
    </xdr:sp>
    <xdr:clientData/>
  </xdr:twoCellAnchor>
  <xdr:twoCellAnchor editAs="oneCell">
    <xdr:from>
      <xdr:col>0</xdr:col>
      <xdr:colOff>361950</xdr:colOff>
      <xdr:row>12</xdr:row>
      <xdr:rowOff>114300</xdr:rowOff>
    </xdr:from>
    <xdr:to>
      <xdr:col>0</xdr:col>
      <xdr:colOff>1143000</xdr:colOff>
      <xdr:row>16</xdr:row>
      <xdr:rowOff>133350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B46DDC8-F49A-4EDD-92C0-24549B01C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247650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8</xdr:row>
      <xdr:rowOff>161925</xdr:rowOff>
    </xdr:from>
    <xdr:to>
      <xdr:col>6</xdr:col>
      <xdr:colOff>74815</xdr:colOff>
      <xdr:row>12</xdr:row>
      <xdr:rowOff>49876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>
          <a:spLocks noChangeArrowheads="1"/>
        </xdr:cNvSpPr>
      </xdr:nvSpPr>
      <xdr:spPr bwMode="auto">
        <a:xfrm>
          <a:off x="57149" y="1749656"/>
          <a:ext cx="5346124" cy="652722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Kopiere den Inhalt der Zellen A3 bis C7 in die Zwischenablage.</a:t>
          </a:r>
          <a:b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</a:b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Füge sie im Tabellenblatt 30 ab der Zelle A3 ein.</a:t>
          </a:r>
        </a:p>
      </xdr:txBody>
    </xdr:sp>
    <xdr:clientData/>
  </xdr:twoCellAnchor>
  <xdr:twoCellAnchor editAs="oneCell">
    <xdr:from>
      <xdr:col>0</xdr:col>
      <xdr:colOff>238125</xdr:colOff>
      <xdr:row>13</xdr:row>
      <xdr:rowOff>0</xdr:rowOff>
    </xdr:from>
    <xdr:to>
      <xdr:col>0</xdr:col>
      <xdr:colOff>1019175</xdr:colOff>
      <xdr:row>17</xdr:row>
      <xdr:rowOff>28575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5DC14E-9087-4093-B177-804FF050C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256222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13</xdr:row>
      <xdr:rowOff>36195</xdr:rowOff>
    </xdr:from>
    <xdr:to>
      <xdr:col>6</xdr:col>
      <xdr:colOff>152400</xdr:colOff>
      <xdr:row>15</xdr:row>
      <xdr:rowOff>83821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>
          <a:spLocks noChangeArrowheads="1"/>
        </xdr:cNvSpPr>
      </xdr:nvSpPr>
      <xdr:spPr bwMode="auto">
        <a:xfrm>
          <a:off x="142875" y="3030855"/>
          <a:ext cx="5358765" cy="39814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Blende die Gitternetzlinien ein!</a:t>
          </a:r>
        </a:p>
      </xdr:txBody>
    </xdr:sp>
    <xdr:clientData/>
  </xdr:twoCellAnchor>
  <xdr:twoCellAnchor editAs="oneCell">
    <xdr:from>
      <xdr:col>4</xdr:col>
      <xdr:colOff>304800</xdr:colOff>
      <xdr:row>1</xdr:row>
      <xdr:rowOff>190500</xdr:rowOff>
    </xdr:from>
    <xdr:to>
      <xdr:col>5</xdr:col>
      <xdr:colOff>304800</xdr:colOff>
      <xdr:row>6</xdr:row>
      <xdr:rowOff>34290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298932-1FFC-480F-BF36-8C087974F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7175" y="457200"/>
          <a:ext cx="790575" cy="84391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9</xdr:row>
      <xdr:rowOff>130751</xdr:rowOff>
    </xdr:from>
    <xdr:to>
      <xdr:col>9</xdr:col>
      <xdr:colOff>0</xdr:colOff>
      <xdr:row>12</xdr:row>
      <xdr:rowOff>83820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14300" y="1890971"/>
          <a:ext cx="6880860" cy="47884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Ändere die Seitenausrichtung auf Querformat.</a:t>
          </a:r>
        </a:p>
      </xdr:txBody>
    </xdr:sp>
    <xdr:clientData/>
  </xdr:twoCellAnchor>
  <xdr:twoCellAnchor editAs="oneCell">
    <xdr:from>
      <xdr:col>0</xdr:col>
      <xdr:colOff>428625</xdr:colOff>
      <xdr:row>15</xdr:row>
      <xdr:rowOff>19050</xdr:rowOff>
    </xdr:from>
    <xdr:to>
      <xdr:col>1</xdr:col>
      <xdr:colOff>457200</xdr:colOff>
      <xdr:row>20</xdr:row>
      <xdr:rowOff>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965837-3DAA-46FE-9ACF-64F8B74E3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5" y="275272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132138</xdr:colOff>
      <xdr:row>13</xdr:row>
      <xdr:rowOff>20955</xdr:rowOff>
    </xdr:from>
    <xdr:to>
      <xdr:col>3</xdr:col>
      <xdr:colOff>476250</xdr:colOff>
      <xdr:row>15</xdr:row>
      <xdr:rowOff>38101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23C7447-7CEE-45FB-9315-A98F1246339E}"/>
            </a:ext>
          </a:extLst>
        </xdr:cNvPr>
        <xdr:cNvSpPr txBox="1">
          <a:spLocks noChangeArrowheads="1"/>
        </xdr:cNvSpPr>
      </xdr:nvSpPr>
      <xdr:spPr bwMode="auto">
        <a:xfrm>
          <a:off x="132138" y="2659380"/>
          <a:ext cx="2963487" cy="36004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Gib in der Zelle C12 den Wert 15% ein.</a:t>
          </a:r>
        </a:p>
      </xdr:txBody>
    </xdr:sp>
    <xdr:clientData/>
  </xdr:twoCellAnchor>
  <xdr:twoCellAnchor editAs="oneCell">
    <xdr:from>
      <xdr:col>0</xdr:col>
      <xdr:colOff>533400</xdr:colOff>
      <xdr:row>16</xdr:row>
      <xdr:rowOff>85725</xdr:rowOff>
    </xdr:from>
    <xdr:to>
      <xdr:col>1</xdr:col>
      <xdr:colOff>535305</xdr:colOff>
      <xdr:row>21</xdr:row>
      <xdr:rowOff>72390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3CEF1A-12EE-48B8-A55F-FEE11A9BA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0" y="3238500"/>
          <a:ext cx="792480" cy="84391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135948</xdr:colOff>
      <xdr:row>13</xdr:row>
      <xdr:rowOff>17145</xdr:rowOff>
    </xdr:from>
    <xdr:to>
      <xdr:col>6</xdr:col>
      <xdr:colOff>381000</xdr:colOff>
      <xdr:row>15</xdr:row>
      <xdr:rowOff>38101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>
          <a:spLocks noChangeArrowheads="1"/>
        </xdr:cNvSpPr>
      </xdr:nvSpPr>
      <xdr:spPr bwMode="auto">
        <a:xfrm>
          <a:off x="135948" y="2655570"/>
          <a:ext cx="5588577" cy="36385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Berechne in C4 den Rabatt für den Kunden Gruber mit der Formel </a:t>
          </a:r>
          <a:r>
            <a:rPr lang="de-DE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B4 mal B12</a:t>
          </a: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.</a:t>
          </a:r>
        </a:p>
      </xdr:txBody>
    </xdr:sp>
    <xdr:clientData/>
  </xdr:twoCellAnchor>
  <xdr:twoCellAnchor editAs="oneCell">
    <xdr:from>
      <xdr:col>0</xdr:col>
      <xdr:colOff>409575</xdr:colOff>
      <xdr:row>16</xdr:row>
      <xdr:rowOff>114300</xdr:rowOff>
    </xdr:from>
    <xdr:to>
      <xdr:col>1</xdr:col>
      <xdr:colOff>419100</xdr:colOff>
      <xdr:row>21</xdr:row>
      <xdr:rowOff>91440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92E3E7-4D13-47CB-84CA-9BC898234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322897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</xdr:colOff>
      <xdr:row>13</xdr:row>
      <xdr:rowOff>36195</xdr:rowOff>
    </xdr:from>
    <xdr:to>
      <xdr:col>7</xdr:col>
      <xdr:colOff>486641</xdr:colOff>
      <xdr:row>18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>
          <a:spLocks noChangeArrowheads="1"/>
        </xdr:cNvSpPr>
      </xdr:nvSpPr>
      <xdr:spPr bwMode="auto">
        <a:xfrm>
          <a:off x="112395" y="2674620"/>
          <a:ext cx="6508346" cy="85915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Ändere die Formel in der Zelle C4 so ab, dass diese in die darunterliegende Zellen kopiert werden kann.</a:t>
          </a:r>
          <a:endParaRPr lang="de-DE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Kopiere die Zelle C4 bis zur Zelle C10.</a:t>
          </a:r>
        </a:p>
      </xdr:txBody>
    </xdr:sp>
    <xdr:clientData/>
  </xdr:twoCellAnchor>
  <xdr:twoCellAnchor editAs="oneCell">
    <xdr:from>
      <xdr:col>0</xdr:col>
      <xdr:colOff>167640</xdr:colOff>
      <xdr:row>19</xdr:row>
      <xdr:rowOff>152400</xdr:rowOff>
    </xdr:from>
    <xdr:to>
      <xdr:col>1</xdr:col>
      <xdr:colOff>177165</xdr:colOff>
      <xdr:row>24</xdr:row>
      <xdr:rowOff>120015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390293-197A-421C-BE00-FED84CDF7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640" y="3819525"/>
          <a:ext cx="800100" cy="82486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28575</xdr:rowOff>
    </xdr:from>
    <xdr:to>
      <xdr:col>6</xdr:col>
      <xdr:colOff>708660</xdr:colOff>
      <xdr:row>15</xdr:row>
      <xdr:rowOff>76201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>
          <a:spLocks noChangeArrowheads="1"/>
        </xdr:cNvSpPr>
      </xdr:nvSpPr>
      <xdr:spPr bwMode="auto">
        <a:xfrm>
          <a:off x="28575" y="3023235"/>
          <a:ext cx="6029325" cy="39814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Zentriere den Inhalt der Zellen A3 bis D3 horizontal und vertikal.</a:t>
          </a:r>
        </a:p>
      </xdr:txBody>
    </xdr:sp>
    <xdr:clientData/>
  </xdr:twoCellAnchor>
  <xdr:twoCellAnchor editAs="oneCell">
    <xdr:from>
      <xdr:col>0</xdr:col>
      <xdr:colOff>266700</xdr:colOff>
      <xdr:row>16</xdr:row>
      <xdr:rowOff>19050</xdr:rowOff>
    </xdr:from>
    <xdr:to>
      <xdr:col>1</xdr:col>
      <xdr:colOff>163830</xdr:colOff>
      <xdr:row>20</xdr:row>
      <xdr:rowOff>167640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852DC6-5D2A-4DBA-8B88-455E90987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3429000"/>
          <a:ext cx="792480" cy="83439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28575</xdr:rowOff>
    </xdr:from>
    <xdr:to>
      <xdr:col>6</xdr:col>
      <xdr:colOff>708660</xdr:colOff>
      <xdr:row>15</xdr:row>
      <xdr:rowOff>76201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>
          <a:spLocks noChangeArrowheads="1"/>
        </xdr:cNvSpPr>
      </xdr:nvSpPr>
      <xdr:spPr bwMode="auto">
        <a:xfrm>
          <a:off x="28575" y="3023235"/>
          <a:ext cx="6029325" cy="39814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Hebe die Verbindung der Zellen A1 und B1 auf.</a:t>
          </a:r>
        </a:p>
      </xdr:txBody>
    </xdr:sp>
    <xdr:clientData/>
  </xdr:twoCellAnchor>
  <xdr:twoCellAnchor editAs="oneCell">
    <xdr:from>
      <xdr:col>0</xdr:col>
      <xdr:colOff>428625</xdr:colOff>
      <xdr:row>16</xdr:row>
      <xdr:rowOff>85725</xdr:rowOff>
    </xdr:from>
    <xdr:to>
      <xdr:col>1</xdr:col>
      <xdr:colOff>449580</xdr:colOff>
      <xdr:row>21</xdr:row>
      <xdr:rowOff>62865</xdr:rowOff>
    </xdr:to>
    <xdr:pic>
      <xdr:nvPicPr>
        <xdr:cNvPr id="5" name="Grafi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4877C6-538C-4D12-A6FA-D646ED2E5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5" y="3505200"/>
          <a:ext cx="811530" cy="83439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10</xdr:row>
      <xdr:rowOff>28575</xdr:rowOff>
    </xdr:from>
    <xdr:to>
      <xdr:col>4</xdr:col>
      <xdr:colOff>708660</xdr:colOff>
      <xdr:row>12</xdr:row>
      <xdr:rowOff>76201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>
          <a:spLocks noChangeArrowheads="1"/>
        </xdr:cNvSpPr>
      </xdr:nvSpPr>
      <xdr:spPr bwMode="auto">
        <a:xfrm>
          <a:off x="28575" y="3289935"/>
          <a:ext cx="6029325" cy="39814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Ändere den Diagrammtyp auf ein Balkendiagramm.</a:t>
          </a:r>
        </a:p>
      </xdr:txBody>
    </xdr:sp>
    <xdr:clientData/>
  </xdr:twoCellAnchor>
  <xdr:twoCellAnchor>
    <xdr:from>
      <xdr:col>0</xdr:col>
      <xdr:colOff>91440</xdr:colOff>
      <xdr:row>13</xdr:row>
      <xdr:rowOff>144780</xdr:rowOff>
    </xdr:from>
    <xdr:to>
      <xdr:col>5</xdr:col>
      <xdr:colOff>464820</xdr:colOff>
      <xdr:row>29</xdr:row>
      <xdr:rowOff>83820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409575</xdr:colOff>
      <xdr:row>1</xdr:row>
      <xdr:rowOff>47625</xdr:rowOff>
    </xdr:from>
    <xdr:to>
      <xdr:col>3</xdr:col>
      <xdr:colOff>424815</xdr:colOff>
      <xdr:row>5</xdr:row>
      <xdr:rowOff>85725</xdr:rowOff>
    </xdr:to>
    <xdr:pic>
      <xdr:nvPicPr>
        <xdr:cNvPr id="6" name="Grafik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224454C-21B6-4D8C-BC6E-E23A027F7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28850" y="514350"/>
          <a:ext cx="805815" cy="83820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9</xdr:row>
      <xdr:rowOff>130751</xdr:rowOff>
    </xdr:from>
    <xdr:to>
      <xdr:col>9</xdr:col>
      <xdr:colOff>0</xdr:colOff>
      <xdr:row>12</xdr:row>
      <xdr:rowOff>83820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0960" y="1890971"/>
          <a:ext cx="6934200" cy="47884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rtl="0">
            <a:buFont typeface="Wingdings" panose="05000000000000000000" pitchFamily="2" charset="2"/>
            <a:buChar char="ü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Ändere die Seitenränder links und rechts auf 1 cm</a:t>
          </a:r>
          <a:endParaRPr lang="de-DE" sz="1200">
            <a:effectLst/>
          </a:endParaRPr>
        </a:p>
      </xdr:txBody>
    </xdr:sp>
    <xdr:clientData/>
  </xdr:twoCellAnchor>
  <xdr:twoCellAnchor editAs="oneCell">
    <xdr:from>
      <xdr:col>0</xdr:col>
      <xdr:colOff>342900</xdr:colOff>
      <xdr:row>14</xdr:row>
      <xdr:rowOff>19050</xdr:rowOff>
    </xdr:from>
    <xdr:to>
      <xdr:col>1</xdr:col>
      <xdr:colOff>371475</xdr:colOff>
      <xdr:row>19</xdr:row>
      <xdr:rowOff>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00C6AC-FF72-4F6D-B995-AD406A9A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259080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158288</xdr:colOff>
      <xdr:row>26</xdr:row>
      <xdr:rowOff>100271</xdr:rowOff>
    </xdr:from>
    <xdr:to>
      <xdr:col>8</xdr:col>
      <xdr:colOff>693420</xdr:colOff>
      <xdr:row>29</xdr:row>
      <xdr:rowOff>53340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58288" y="4839911"/>
          <a:ext cx="6753052" cy="47884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rtl="0">
            <a:buFont typeface="Wingdings" panose="05000000000000000000" pitchFamily="2" charset="2"/>
            <a:buChar char="ü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Ändere den Diagrammtyp auf gruppierte Säulen. </a:t>
          </a:r>
          <a:endParaRPr lang="de-DE" sz="1200">
            <a:effectLst/>
          </a:endParaRPr>
        </a:p>
      </xdr:txBody>
    </xdr:sp>
    <xdr:clientData/>
  </xdr:twoCellAnchor>
  <xdr:twoCellAnchor>
    <xdr:from>
      <xdr:col>0</xdr:col>
      <xdr:colOff>648393</xdr:colOff>
      <xdr:row>9</xdr:row>
      <xdr:rowOff>23553</xdr:rowOff>
    </xdr:from>
    <xdr:to>
      <xdr:col>6</xdr:col>
      <xdr:colOff>681644</xdr:colOff>
      <xdr:row>24</xdr:row>
      <xdr:rowOff>137853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438150</xdr:colOff>
      <xdr:row>31</xdr:row>
      <xdr:rowOff>114300</xdr:rowOff>
    </xdr:from>
    <xdr:to>
      <xdr:col>1</xdr:col>
      <xdr:colOff>466725</xdr:colOff>
      <xdr:row>36</xdr:row>
      <xdr:rowOff>95250</xdr:rowOff>
    </xdr:to>
    <xdr:pic>
      <xdr:nvPicPr>
        <xdr:cNvPr id="3" name="Grafi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4BBFA0D-7051-46DA-935F-9DC0C14C3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8150" y="543877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59228</xdr:colOff>
      <xdr:row>26</xdr:row>
      <xdr:rowOff>8831</xdr:rowOff>
    </xdr:from>
    <xdr:to>
      <xdr:col>8</xdr:col>
      <xdr:colOff>746760</xdr:colOff>
      <xdr:row>28</xdr:row>
      <xdr:rowOff>160020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59228" y="4748471"/>
          <a:ext cx="6905452" cy="50170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rtl="0">
            <a:buFont typeface="Wingdings" panose="05000000000000000000" pitchFamily="2" charset="2"/>
            <a:buChar char="ü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Platziere die Legende unterhalb des Diagramms.</a:t>
          </a:r>
          <a:endParaRPr lang="de-DE" sz="1200">
            <a:effectLst/>
          </a:endParaRPr>
        </a:p>
      </xdr:txBody>
    </xdr:sp>
    <xdr:clientData/>
  </xdr:twoCellAnchor>
  <xdr:twoCellAnchor>
    <xdr:from>
      <xdr:col>1</xdr:col>
      <xdr:colOff>0</xdr:colOff>
      <xdr:row>9</xdr:row>
      <xdr:rowOff>97674</xdr:rowOff>
    </xdr:from>
    <xdr:to>
      <xdr:col>6</xdr:col>
      <xdr:colOff>652548</xdr:colOff>
      <xdr:row>25</xdr:row>
      <xdr:rowOff>36714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476250</xdr:colOff>
      <xdr:row>30</xdr:row>
      <xdr:rowOff>152400</xdr:rowOff>
    </xdr:from>
    <xdr:to>
      <xdr:col>1</xdr:col>
      <xdr:colOff>504825</xdr:colOff>
      <xdr:row>35</xdr:row>
      <xdr:rowOff>133350</xdr:rowOff>
    </xdr:to>
    <xdr:pic>
      <xdr:nvPicPr>
        <xdr:cNvPr id="3" name="Grafi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EB6E09-E179-40E3-B2A7-FD6F59963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0" y="531495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26</xdr:row>
      <xdr:rowOff>107891</xdr:rowOff>
    </xdr:from>
    <xdr:to>
      <xdr:col>7</xdr:col>
      <xdr:colOff>631767</xdr:colOff>
      <xdr:row>29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65760" y="4696516"/>
          <a:ext cx="5062451" cy="390873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rtl="0">
            <a:buFont typeface="Wingdings" panose="05000000000000000000" pitchFamily="2" charset="2"/>
            <a:buChar char="ü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Füge einen Diagrammtitel </a:t>
          </a:r>
          <a:r>
            <a:rPr lang="de-DE" sz="1200" b="1" i="1" baseline="0">
              <a:effectLst/>
              <a:latin typeface="+mn-lt"/>
              <a:ea typeface="+mn-ea"/>
              <a:cs typeface="+mn-cs"/>
            </a:rPr>
            <a:t>Einnahmen</a:t>
          </a:r>
          <a:r>
            <a:rPr lang="de-DE" sz="1200" b="0" i="0" baseline="0">
              <a:effectLst/>
              <a:latin typeface="+mn-lt"/>
              <a:ea typeface="+mn-ea"/>
              <a:cs typeface="+mn-cs"/>
            </a:rPr>
            <a:t> ein.</a:t>
          </a:r>
        </a:p>
      </xdr:txBody>
    </xdr:sp>
    <xdr:clientData/>
  </xdr:twoCellAnchor>
  <xdr:twoCellAnchor>
    <xdr:from>
      <xdr:col>1</xdr:col>
      <xdr:colOff>9699</xdr:colOff>
      <xdr:row>9</xdr:row>
      <xdr:rowOff>27709</xdr:rowOff>
    </xdr:from>
    <xdr:to>
      <xdr:col>7</xdr:col>
      <xdr:colOff>257695</xdr:colOff>
      <xdr:row>25</xdr:row>
      <xdr:rowOff>141316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457200</xdr:colOff>
      <xdr:row>30</xdr:row>
      <xdr:rowOff>114300</xdr:rowOff>
    </xdr:from>
    <xdr:to>
      <xdr:col>1</xdr:col>
      <xdr:colOff>485775</xdr:colOff>
      <xdr:row>35</xdr:row>
      <xdr:rowOff>95250</xdr:rowOff>
    </xdr:to>
    <xdr:pic>
      <xdr:nvPicPr>
        <xdr:cNvPr id="3" name="Grafi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A90DB6-940A-44EB-9726-F0A8B6D12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200" y="527685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318308</xdr:colOff>
      <xdr:row>26</xdr:row>
      <xdr:rowOff>53166</xdr:rowOff>
    </xdr:from>
    <xdr:to>
      <xdr:col>8</xdr:col>
      <xdr:colOff>673331</xdr:colOff>
      <xdr:row>29</xdr:row>
      <xdr:rowOff>21475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318308" y="4641791"/>
          <a:ext cx="5841423" cy="467073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rtl="0">
            <a:buFont typeface="Wingdings" panose="05000000000000000000" pitchFamily="2" charset="2"/>
            <a:buChar char="ü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Ändere die Farbe der Zeichnungsfläche beliebig, z B. hellgrau.</a:t>
          </a:r>
        </a:p>
      </xdr:txBody>
    </xdr:sp>
    <xdr:clientData/>
  </xdr:twoCellAnchor>
  <xdr:twoCellAnchor>
    <xdr:from>
      <xdr:col>0</xdr:col>
      <xdr:colOff>649779</xdr:colOff>
      <xdr:row>9</xdr:row>
      <xdr:rowOff>36022</xdr:rowOff>
    </xdr:from>
    <xdr:to>
      <xdr:col>6</xdr:col>
      <xdr:colOff>570808</xdr:colOff>
      <xdr:row>24</xdr:row>
      <xdr:rowOff>141317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438150</xdr:colOff>
      <xdr:row>31</xdr:row>
      <xdr:rowOff>0</xdr:rowOff>
    </xdr:from>
    <xdr:to>
      <xdr:col>1</xdr:col>
      <xdr:colOff>466725</xdr:colOff>
      <xdr:row>35</xdr:row>
      <xdr:rowOff>142875</xdr:rowOff>
    </xdr:to>
    <xdr:pic>
      <xdr:nvPicPr>
        <xdr:cNvPr id="4" name="Grafik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CB4613-AB5E-4483-80FF-41099B5CD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8150" y="532447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85031</xdr:rowOff>
    </xdr:from>
    <xdr:to>
      <xdr:col>8</xdr:col>
      <xdr:colOff>594360</xdr:colOff>
      <xdr:row>27</xdr:row>
      <xdr:rowOff>129540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649411"/>
          <a:ext cx="6385560" cy="39502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rtl="0">
            <a:buFont typeface="Wingdings" panose="05000000000000000000" pitchFamily="2" charset="2"/>
            <a:buChar char="ü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Füge in der Kopfzeile des Tabellenblattes </a:t>
          </a:r>
          <a:r>
            <a:rPr lang="de-DE" sz="1200" b="0" i="0" u="sng" baseline="0">
              <a:effectLst/>
              <a:latin typeface="+mn-lt"/>
              <a:ea typeface="+mn-ea"/>
              <a:cs typeface="+mn-cs"/>
            </a:rPr>
            <a:t>zentriert</a:t>
          </a:r>
          <a:r>
            <a:rPr lang="de-DE" sz="1200" b="0" i="0" baseline="0">
              <a:effectLst/>
              <a:latin typeface="+mn-lt"/>
              <a:ea typeface="+mn-ea"/>
              <a:cs typeface="+mn-cs"/>
            </a:rPr>
            <a:t> den Dateinamen ein. </a:t>
          </a:r>
        </a:p>
      </xdr:txBody>
    </xdr:sp>
    <xdr:clientData/>
  </xdr:twoCellAnchor>
  <xdr:twoCellAnchor>
    <xdr:from>
      <xdr:col>0</xdr:col>
      <xdr:colOff>284019</xdr:colOff>
      <xdr:row>9</xdr:row>
      <xdr:rowOff>27709</xdr:rowOff>
    </xdr:from>
    <xdr:to>
      <xdr:col>6</xdr:col>
      <xdr:colOff>205048</xdr:colOff>
      <xdr:row>24</xdr:row>
      <xdr:rowOff>133004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0</xdr:colOff>
      <xdr:row>11</xdr:row>
      <xdr:rowOff>0</xdr:rowOff>
    </xdr:from>
    <xdr:to>
      <xdr:col>8</xdr:col>
      <xdr:colOff>19050</xdr:colOff>
      <xdr:row>15</xdr:row>
      <xdr:rowOff>142875</xdr:rowOff>
    </xdr:to>
    <xdr:pic>
      <xdr:nvPicPr>
        <xdr:cNvPr id="4" name="Grafik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32E319-2FEB-44F2-8F16-D11811569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95900" y="208597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orbereitungspruefung-2-excel-mit-Videos-end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rnzielkatalog"/>
      <sheetName val="Star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71">
          <cell r="B71" t="str">
            <v>Strg+Pos1</v>
          </cell>
        </row>
        <row r="72">
          <cell r="B72" t="str">
            <v>Alt+Pos1</v>
          </cell>
        </row>
        <row r="73">
          <cell r="B73" t="str">
            <v>Umschalt+Pfeil nach oben</v>
          </cell>
        </row>
        <row r="75">
          <cell r="B75" t="str">
            <v>F1</v>
          </cell>
        </row>
        <row r="76">
          <cell r="B76" t="str">
            <v>F2</v>
          </cell>
        </row>
        <row r="77">
          <cell r="B77" t="str">
            <v>F5</v>
          </cell>
        </row>
        <row r="79">
          <cell r="B79" t="str">
            <v>Strg+F</v>
          </cell>
        </row>
        <row r="80">
          <cell r="B80" t="str">
            <v>Strg+G</v>
          </cell>
        </row>
        <row r="81">
          <cell r="B81" t="str">
            <v>Strg+A</v>
          </cell>
        </row>
        <row r="83">
          <cell r="B83" t="str">
            <v>keine leere Zellen</v>
          </cell>
        </row>
        <row r="84">
          <cell r="B84" t="str">
            <v>angrenzende Zellen sollen leer sein</v>
          </cell>
        </row>
        <row r="85">
          <cell r="B85" t="str">
            <v>die erste Zeile soll färbig sein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99"/>
  </sheetPr>
  <dimension ref="A1:H9"/>
  <sheetViews>
    <sheetView showGridLines="0" tabSelected="1" zoomScaleNormal="100" workbookViewId="0">
      <selection activeCell="J21" sqref="J21"/>
    </sheetView>
  </sheetViews>
  <sheetFormatPr baseColWidth="10" defaultRowHeight="13.8"/>
  <cols>
    <col min="1" max="1" width="6.6640625" customWidth="1"/>
    <col min="2" max="2" width="16.109375" customWidth="1"/>
    <col min="4" max="4" width="7" customWidth="1"/>
    <col min="5" max="5" width="7.88671875" customWidth="1"/>
    <col min="6" max="6" width="19.33203125" customWidth="1"/>
    <col min="7" max="7" width="30.44140625" customWidth="1"/>
  </cols>
  <sheetData>
    <row r="1" spans="1:8" ht="59.25" customHeight="1">
      <c r="B1" s="56" t="s">
        <v>59</v>
      </c>
      <c r="C1" s="57"/>
      <c r="D1" s="57"/>
      <c r="E1" s="57"/>
      <c r="F1" s="57"/>
      <c r="H1" s="11"/>
    </row>
    <row r="2" spans="1:8" ht="13.65" customHeight="1" thickBot="1">
      <c r="B2" s="11"/>
      <c r="C2" s="11"/>
      <c r="D2" s="11"/>
      <c r="E2" s="11"/>
      <c r="F2" s="11"/>
      <c r="G2" s="11"/>
      <c r="H2" s="11"/>
    </row>
    <row r="3" spans="1:8" ht="14.4" thickTop="1">
      <c r="B3" s="29"/>
      <c r="C3" s="30"/>
      <c r="D3" s="30"/>
      <c r="E3" s="30"/>
      <c r="F3" s="30"/>
      <c r="G3" s="31"/>
      <c r="H3" s="11"/>
    </row>
    <row r="4" spans="1:8" ht="15.6">
      <c r="B4" s="37" t="s">
        <v>48</v>
      </c>
      <c r="C4" s="11"/>
      <c r="D4" s="11"/>
      <c r="E4" s="11"/>
      <c r="F4" s="11"/>
      <c r="G4" s="32"/>
      <c r="H4" s="11"/>
    </row>
    <row r="5" spans="1:8" ht="15.6">
      <c r="B5" s="37" t="s">
        <v>60</v>
      </c>
      <c r="C5" s="11"/>
      <c r="D5" s="11"/>
      <c r="E5" s="11"/>
      <c r="F5" s="11"/>
      <c r="G5" s="32"/>
      <c r="H5" s="11"/>
    </row>
    <row r="6" spans="1:8" ht="14.4" thickBot="1">
      <c r="B6" s="33"/>
      <c r="C6" s="34"/>
      <c r="D6" s="34"/>
      <c r="E6" s="34"/>
      <c r="F6" s="34"/>
      <c r="G6" s="35"/>
      <c r="H6" s="11"/>
    </row>
    <row r="7" spans="1:8" ht="14.4" thickTop="1"/>
    <row r="8" spans="1:8" ht="18">
      <c r="C8" t="s">
        <v>49</v>
      </c>
      <c r="G8" s="28" t="s">
        <v>50</v>
      </c>
    </row>
    <row r="9" spans="1:8">
      <c r="A9" s="10" t="s">
        <v>49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K28"/>
  <sheetViews>
    <sheetView view="pageLayout" zoomScaleNormal="100" workbookViewId="0">
      <selection activeCell="H20" sqref="H20"/>
    </sheetView>
  </sheetViews>
  <sheetFormatPr baseColWidth="10" defaultColWidth="15" defaultRowHeight="13.8"/>
  <cols>
    <col min="1" max="1" width="11.33203125" customWidth="1"/>
    <col min="2" max="9" width="11.88671875" bestFit="1" customWidth="1"/>
    <col min="10" max="10" width="15" customWidth="1"/>
    <col min="11" max="11" width="17.44140625" customWidth="1"/>
  </cols>
  <sheetData>
    <row r="1" spans="1:9" ht="15.6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6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6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6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6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6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6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6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61" priority="1" stopIfTrue="1" operator="equal">
      <formula>SUM(B2:B7)</formula>
    </cfRule>
  </conditionalFormatting>
  <conditionalFormatting sqref="E2:E7 I2:I7">
    <cfRule type="cellIs" dxfId="60" priority="2" stopIfTrue="1" operator="equal">
      <formula>SUM(B2:D2)</formula>
    </cfRule>
  </conditionalFormatting>
  <pageMargins left="0.39370078740157483" right="0.39370078740157483" top="0.98425196850393704" bottom="0.98425196850393704" header="0.51181102362204722" footer="0.51181102362204722"/>
  <pageSetup paperSize="9" orientation="landscape" horizontalDpi="429496729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K28"/>
  <sheetViews>
    <sheetView view="pageLayout" zoomScaleNormal="100" workbookViewId="0">
      <selection activeCell="H17" sqref="H17"/>
    </sheetView>
  </sheetViews>
  <sheetFormatPr baseColWidth="10" defaultColWidth="15" defaultRowHeight="13.8"/>
  <cols>
    <col min="1" max="1" width="11.33203125" customWidth="1"/>
    <col min="2" max="9" width="11.88671875" bestFit="1" customWidth="1"/>
    <col min="10" max="10" width="15" customWidth="1"/>
    <col min="11" max="11" width="17.44140625" customWidth="1"/>
  </cols>
  <sheetData>
    <row r="1" spans="1:9" ht="15.6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6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6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6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6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6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6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6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59" priority="1" stopIfTrue="1" operator="equal">
      <formula>SUM(B2:B7)</formula>
    </cfRule>
  </conditionalFormatting>
  <conditionalFormatting sqref="E2:E7 I2:I7">
    <cfRule type="cellIs" dxfId="58" priority="2" stopIfTrue="1" operator="equal">
      <formula>SUM(B2:D2)</formula>
    </cfRule>
  </conditionalFormatting>
  <pageMargins left="0.39370078740157483" right="0.39370078740157483" top="0.98425196850393704" bottom="0.98425196850393704" header="0.51181102362204722" footer="0.51181102362204722"/>
  <pageSetup paperSize="9" orientation="landscape" horizontalDpi="4294967295" r:id="rId1"/>
  <headerFooter alignWithMargins="0">
    <oddHeader>&amp;C&amp;F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0066"/>
  </sheetPr>
  <dimension ref="A1:I38"/>
  <sheetViews>
    <sheetView zoomScaleNormal="100" workbookViewId="0">
      <selection activeCell="D26" sqref="D26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2.33203125" style="11" customWidth="1"/>
    <col min="7" max="7" width="12.6640625" style="11" customWidth="1"/>
    <col min="8" max="16384" width="11" style="11"/>
  </cols>
  <sheetData>
    <row r="1" spans="1:7" ht="36">
      <c r="A1" s="63" t="s">
        <v>51</v>
      </c>
    </row>
    <row r="3" spans="1:7" ht="14.4">
      <c r="A3" s="36" t="s">
        <v>26</v>
      </c>
      <c r="B3" s="36" t="s">
        <v>27</v>
      </c>
      <c r="C3" s="36" t="s">
        <v>28</v>
      </c>
      <c r="D3" s="12"/>
      <c r="E3" s="12" t="s">
        <v>27</v>
      </c>
      <c r="F3" s="12" t="s">
        <v>53</v>
      </c>
      <c r="G3" s="12" t="s">
        <v>43</v>
      </c>
    </row>
    <row r="4" spans="1:7" ht="14.4">
      <c r="A4" s="13">
        <v>43101</v>
      </c>
      <c r="B4" s="12" t="s">
        <v>0</v>
      </c>
      <c r="C4" s="65">
        <v>59.87</v>
      </c>
      <c r="D4" s="12"/>
      <c r="E4" s="12" t="s">
        <v>0</v>
      </c>
      <c r="F4" s="45"/>
      <c r="G4" s="12"/>
    </row>
    <row r="5" spans="1:7" ht="14.4">
      <c r="A5" s="13">
        <v>43101</v>
      </c>
      <c r="B5" s="12" t="s">
        <v>1</v>
      </c>
      <c r="C5" s="65">
        <v>650</v>
      </c>
      <c r="D5" s="12"/>
      <c r="E5" s="12" t="s">
        <v>29</v>
      </c>
      <c r="F5" s="45"/>
      <c r="G5" s="12"/>
    </row>
    <row r="6" spans="1:7" ht="14.4">
      <c r="A6" s="13">
        <v>43101</v>
      </c>
      <c r="B6" s="12" t="s">
        <v>2</v>
      </c>
      <c r="C6" s="65">
        <v>150</v>
      </c>
      <c r="D6" s="12"/>
      <c r="E6" s="12" t="s">
        <v>10</v>
      </c>
      <c r="F6" s="45"/>
      <c r="G6" s="12"/>
    </row>
    <row r="7" spans="1:7" ht="14.4">
      <c r="A7" s="13">
        <v>43105</v>
      </c>
      <c r="B7" s="12" t="s">
        <v>29</v>
      </c>
      <c r="C7" s="65">
        <v>60</v>
      </c>
      <c r="D7" s="12"/>
      <c r="E7" s="12" t="s">
        <v>3</v>
      </c>
      <c r="F7" s="45"/>
      <c r="G7" s="12"/>
    </row>
    <row r="8" spans="1:7" ht="14.4">
      <c r="A8" s="13">
        <v>43107</v>
      </c>
      <c r="B8" s="13" t="s">
        <v>30</v>
      </c>
      <c r="C8" s="65">
        <v>90.89</v>
      </c>
      <c r="D8" s="12"/>
      <c r="E8" s="12" t="s">
        <v>1</v>
      </c>
      <c r="F8" s="45"/>
      <c r="G8" s="12"/>
    </row>
    <row r="9" spans="1:7" ht="14.4">
      <c r="A9" s="13">
        <v>43108</v>
      </c>
      <c r="B9" s="12" t="s">
        <v>0</v>
      </c>
      <c r="C9" s="65">
        <v>49.78</v>
      </c>
      <c r="D9" s="12"/>
      <c r="E9" s="12" t="s">
        <v>2</v>
      </c>
      <c r="F9" s="45"/>
      <c r="G9" s="12"/>
    </row>
    <row r="10" spans="1:7" ht="14.4">
      <c r="A10" s="13">
        <v>43109</v>
      </c>
      <c r="B10" s="12" t="s">
        <v>10</v>
      </c>
      <c r="C10" s="65">
        <v>250</v>
      </c>
      <c r="D10" s="12"/>
      <c r="E10" s="12" t="s">
        <v>30</v>
      </c>
      <c r="F10" s="45"/>
      <c r="G10" s="12"/>
    </row>
    <row r="11" spans="1:7" ht="14.4">
      <c r="A11" s="13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4.4">
      <c r="A12" s="13">
        <v>43112</v>
      </c>
      <c r="B12" s="12" t="s">
        <v>29</v>
      </c>
      <c r="C12" s="65">
        <v>50</v>
      </c>
      <c r="D12" s="12"/>
      <c r="E12" s="12" t="s">
        <v>9</v>
      </c>
      <c r="F12" s="45"/>
      <c r="G12" s="12"/>
    </row>
    <row r="13" spans="1:7" ht="14.4">
      <c r="A13" s="13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4.4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4.4">
      <c r="A15" s="13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4.4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4.4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4.4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4.4">
      <c r="A19" s="13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57" priority="1" stopIfTrue="1" operator="equal">
      <formula>SUMIF($B$4:$B$19,E4,$C$4:$C$19)</formula>
    </cfRule>
  </conditionalFormatting>
  <conditionalFormatting sqref="F12">
    <cfRule type="cellIs" dxfId="56" priority="2" stopIfTrue="1" operator="equal">
      <formula>SUM(C4:C19)</formula>
    </cfRule>
  </conditionalFormatting>
  <conditionalFormatting sqref="G4:G10 G12">
    <cfRule type="cellIs" dxfId="55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2" tint="-0.249977111117893"/>
  </sheetPr>
  <dimension ref="A1:I38"/>
  <sheetViews>
    <sheetView workbookViewId="0">
      <selection activeCell="B31" sqref="B31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2.33203125" style="11" customWidth="1"/>
    <col min="7" max="7" width="12.6640625" style="11" customWidth="1"/>
    <col min="8" max="16384" width="11" style="11"/>
  </cols>
  <sheetData>
    <row r="1" spans="1:7" ht="18">
      <c r="A1" s="44" t="s">
        <v>51</v>
      </c>
    </row>
    <row r="3" spans="1:7" ht="14.4">
      <c r="A3" s="36" t="s">
        <v>26</v>
      </c>
      <c r="B3" s="36" t="s">
        <v>27</v>
      </c>
      <c r="C3" s="36" t="s">
        <v>28</v>
      </c>
      <c r="D3" s="12"/>
      <c r="E3" s="12" t="s">
        <v>27</v>
      </c>
      <c r="F3" s="12" t="s">
        <v>53</v>
      </c>
      <c r="G3" s="12" t="s">
        <v>43</v>
      </c>
    </row>
    <row r="4" spans="1:7" ht="14.4">
      <c r="A4" s="13">
        <v>43101</v>
      </c>
      <c r="B4" s="66" t="s">
        <v>0</v>
      </c>
      <c r="C4" s="65">
        <v>59.87</v>
      </c>
      <c r="D4" s="12"/>
      <c r="E4" s="12" t="s">
        <v>0</v>
      </c>
      <c r="F4" s="45"/>
      <c r="G4" s="12"/>
    </row>
    <row r="5" spans="1:7" ht="14.4">
      <c r="A5" s="13">
        <v>43101</v>
      </c>
      <c r="B5" s="12" t="s">
        <v>1</v>
      </c>
      <c r="C5" s="65">
        <v>650</v>
      </c>
      <c r="D5" s="12"/>
      <c r="E5" s="12" t="s">
        <v>29</v>
      </c>
      <c r="F5" s="45"/>
      <c r="G5" s="12"/>
    </row>
    <row r="6" spans="1:7" ht="14.4">
      <c r="A6" s="13">
        <v>43101</v>
      </c>
      <c r="B6" s="12" t="s">
        <v>2</v>
      </c>
      <c r="C6" s="65">
        <v>150</v>
      </c>
      <c r="D6" s="12"/>
      <c r="E6" s="12" t="s">
        <v>10</v>
      </c>
      <c r="F6" s="45"/>
      <c r="G6" s="12"/>
    </row>
    <row r="7" spans="1:7" ht="14.4">
      <c r="A7" s="13">
        <v>43105</v>
      </c>
      <c r="B7" s="12" t="s">
        <v>29</v>
      </c>
      <c r="C7" s="65">
        <v>60</v>
      </c>
      <c r="D7" s="12"/>
      <c r="E7" s="12" t="s">
        <v>3</v>
      </c>
      <c r="F7" s="45"/>
      <c r="G7" s="12"/>
    </row>
    <row r="8" spans="1:7" ht="14.4">
      <c r="A8" s="13">
        <v>43107</v>
      </c>
      <c r="B8" s="13" t="s">
        <v>30</v>
      </c>
      <c r="C8" s="65">
        <v>90.89</v>
      </c>
      <c r="D8" s="12"/>
      <c r="E8" s="12" t="s">
        <v>1</v>
      </c>
      <c r="F8" s="45"/>
      <c r="G8" s="12"/>
    </row>
    <row r="9" spans="1:7" ht="14.4">
      <c r="A9" s="13">
        <v>43108</v>
      </c>
      <c r="B9" s="66" t="s">
        <v>0</v>
      </c>
      <c r="C9" s="65">
        <v>49.78</v>
      </c>
      <c r="D9" s="12"/>
      <c r="E9" s="12" t="s">
        <v>2</v>
      </c>
      <c r="F9" s="45"/>
      <c r="G9" s="12"/>
    </row>
    <row r="10" spans="1:7" ht="14.4">
      <c r="A10" s="13">
        <v>43109</v>
      </c>
      <c r="B10" s="12" t="s">
        <v>10</v>
      </c>
      <c r="C10" s="65">
        <v>250</v>
      </c>
      <c r="D10" s="12"/>
      <c r="E10" s="12" t="s">
        <v>30</v>
      </c>
      <c r="F10" s="45"/>
      <c r="G10" s="12"/>
    </row>
    <row r="11" spans="1:7" ht="14.4">
      <c r="A11" s="13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4.4">
      <c r="A12" s="13">
        <v>43112</v>
      </c>
      <c r="B12" s="12" t="s">
        <v>29</v>
      </c>
      <c r="C12" s="65">
        <v>50</v>
      </c>
      <c r="D12" s="12"/>
      <c r="E12" s="12" t="s">
        <v>9</v>
      </c>
      <c r="F12" s="45"/>
      <c r="G12" s="12"/>
    </row>
    <row r="13" spans="1:7" ht="14.4">
      <c r="A13" s="13">
        <v>43114</v>
      </c>
      <c r="B13" s="66" t="s">
        <v>0</v>
      </c>
      <c r="C13" s="65">
        <v>62.87</v>
      </c>
      <c r="D13" s="12"/>
      <c r="E13" s="12"/>
      <c r="F13" s="12"/>
      <c r="G13" s="12"/>
    </row>
    <row r="14" spans="1:7" ht="14.4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4.4">
      <c r="A15" s="13">
        <v>43120</v>
      </c>
      <c r="B15" s="66" t="s">
        <v>0</v>
      </c>
      <c r="C15" s="65">
        <v>75.900000000000006</v>
      </c>
      <c r="D15" s="12"/>
      <c r="E15" s="12"/>
      <c r="F15" s="12"/>
      <c r="G15" s="12"/>
    </row>
    <row r="16" spans="1:7" ht="14.4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4.4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4.4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4.4">
      <c r="A19" s="13">
        <v>43127</v>
      </c>
      <c r="B19" s="66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54" priority="1" stopIfTrue="1" operator="equal">
      <formula>SUMIF($B$4:$B$19,E4,$C$4:$C$19)</formula>
    </cfRule>
  </conditionalFormatting>
  <conditionalFormatting sqref="F12">
    <cfRule type="cellIs" dxfId="53" priority="2" stopIfTrue="1" operator="equal">
      <formula>SUM(C4:C19)</formula>
    </cfRule>
  </conditionalFormatting>
  <conditionalFormatting sqref="G4:G10 G12">
    <cfRule type="cellIs" dxfId="52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 tint="-0.249977111117893"/>
  </sheetPr>
  <dimension ref="A1:I38"/>
  <sheetViews>
    <sheetView workbookViewId="0">
      <selection activeCell="B31" sqref="B31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3.44140625" style="11" bestFit="1" customWidth="1"/>
    <col min="7" max="7" width="12.6640625" style="11" customWidth="1"/>
    <col min="8" max="16384" width="11" style="11"/>
  </cols>
  <sheetData>
    <row r="1" spans="1:7" ht="18">
      <c r="A1" s="64" t="s">
        <v>51</v>
      </c>
    </row>
    <row r="3" spans="1:7" ht="14.4">
      <c r="A3" s="36" t="s">
        <v>26</v>
      </c>
      <c r="B3" s="36" t="s">
        <v>27</v>
      </c>
      <c r="C3" s="36" t="s">
        <v>28</v>
      </c>
      <c r="D3" s="12"/>
      <c r="E3" s="12" t="s">
        <v>27</v>
      </c>
      <c r="F3" s="12" t="s">
        <v>53</v>
      </c>
      <c r="G3" s="12" t="s">
        <v>43</v>
      </c>
    </row>
    <row r="4" spans="1:7" ht="14.4">
      <c r="A4" s="13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12"/>
    </row>
    <row r="5" spans="1:7" ht="14.4">
      <c r="A5" s="13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  <c r="G5" s="12"/>
    </row>
    <row r="6" spans="1:7" ht="14.4">
      <c r="A6" s="13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  <c r="G6" s="12"/>
    </row>
    <row r="7" spans="1:7" ht="14.4">
      <c r="A7" s="13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  <c r="G7" s="12"/>
    </row>
    <row r="8" spans="1:7" ht="14.4">
      <c r="A8" s="13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  <c r="G8" s="12"/>
    </row>
    <row r="9" spans="1:7" ht="14.4">
      <c r="A9" s="13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  <c r="G9" s="12"/>
    </row>
    <row r="10" spans="1:7" ht="14.4">
      <c r="A10" s="13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  <c r="G10" s="12"/>
    </row>
    <row r="11" spans="1:7" ht="14.4">
      <c r="A11" s="13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4.4">
      <c r="A12" s="13">
        <v>43112</v>
      </c>
      <c r="B12" s="12" t="s">
        <v>29</v>
      </c>
      <c r="C12" s="65">
        <v>50</v>
      </c>
      <c r="D12" s="12"/>
      <c r="E12" s="12" t="s">
        <v>9</v>
      </c>
      <c r="F12" s="45">
        <f>SUM(F4:F11)</f>
        <v>1939.68</v>
      </c>
      <c r="G12" s="12"/>
    </row>
    <row r="13" spans="1:7" ht="14.4">
      <c r="A13" s="13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4.4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4.4">
      <c r="A15" s="13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4.4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4.4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4.4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4.4">
      <c r="A19" s="13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51" priority="1" stopIfTrue="1" operator="equal">
      <formula>SUMIF($B$4:$B$19,E4,$C$4:$C$19)</formula>
    </cfRule>
  </conditionalFormatting>
  <conditionalFormatting sqref="F12">
    <cfRule type="cellIs" dxfId="50" priority="2" stopIfTrue="1" operator="equal">
      <formula>SUM(C4:C19)</formula>
    </cfRule>
  </conditionalFormatting>
  <conditionalFormatting sqref="G4:G10 G12">
    <cfRule type="cellIs" dxfId="49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0.249977111117893"/>
  </sheetPr>
  <dimension ref="A1:J38"/>
  <sheetViews>
    <sheetView workbookViewId="0">
      <selection activeCell="D34" sqref="D34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3.44140625" style="11" bestFit="1" customWidth="1"/>
    <col min="7" max="7" width="12.6640625" style="11" customWidth="1"/>
    <col min="8" max="16384" width="11" style="11"/>
  </cols>
  <sheetData>
    <row r="1" spans="1:10" ht="18">
      <c r="A1" s="44" t="s">
        <v>51</v>
      </c>
    </row>
    <row r="3" spans="1:10" ht="14.4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10" ht="14.4">
      <c r="A4" s="13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49"/>
      <c r="J4" s="73"/>
    </row>
    <row r="5" spans="1:10" ht="14.4">
      <c r="A5" s="13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  <c r="G5" s="12"/>
    </row>
    <row r="6" spans="1:10" ht="14.4">
      <c r="A6" s="13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  <c r="G6" s="12"/>
    </row>
    <row r="7" spans="1:10" ht="14.4">
      <c r="A7" s="13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  <c r="G7" s="12"/>
    </row>
    <row r="8" spans="1:10" ht="14.4">
      <c r="A8" s="13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  <c r="G8" s="12"/>
    </row>
    <row r="9" spans="1:10" ht="14.4">
      <c r="A9" s="13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  <c r="G9" s="12"/>
    </row>
    <row r="10" spans="1:10" ht="14.4">
      <c r="A10" s="13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  <c r="G10" s="12"/>
    </row>
    <row r="11" spans="1:10" ht="14.4">
      <c r="A11" s="13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10" ht="14.4">
      <c r="A12" s="13">
        <v>43112</v>
      </c>
      <c r="B12" s="12" t="s">
        <v>29</v>
      </c>
      <c r="C12" s="65">
        <v>50</v>
      </c>
      <c r="D12" s="12"/>
      <c r="E12" s="46" t="s">
        <v>9</v>
      </c>
      <c r="F12" s="47">
        <f>SUM(F4:F11)</f>
        <v>1939.68</v>
      </c>
      <c r="G12" s="12"/>
    </row>
    <row r="13" spans="1:10" ht="14.4">
      <c r="A13" s="13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10" ht="14.4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10" ht="14.4">
      <c r="A15" s="13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10" ht="14.4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4.4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4.4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4.4">
      <c r="A19" s="13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48" priority="1" stopIfTrue="1" operator="equal">
      <formula>SUMIF($B$4:$B$19,E4,$C$4:$C$19)</formula>
    </cfRule>
  </conditionalFormatting>
  <conditionalFormatting sqref="F12">
    <cfRule type="cellIs" dxfId="47" priority="2" stopIfTrue="1" operator="equal">
      <formula>SUM(C4:C19)</formula>
    </cfRule>
  </conditionalFormatting>
  <conditionalFormatting sqref="G4:G10 G12">
    <cfRule type="cellIs" dxfId="46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 tint="-0.249977111117893"/>
  </sheetPr>
  <dimension ref="A1:I38"/>
  <sheetViews>
    <sheetView workbookViewId="0">
      <selection activeCell="A31" sqref="A31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3.44140625" style="11" bestFit="1" customWidth="1"/>
    <col min="7" max="7" width="14.88671875" style="11" customWidth="1"/>
    <col min="8" max="8" width="7.5546875" style="11" bestFit="1" customWidth="1"/>
    <col min="9" max="16384" width="11" style="11"/>
  </cols>
  <sheetData>
    <row r="1" spans="1:7" ht="18">
      <c r="A1" s="44" t="s">
        <v>51</v>
      </c>
    </row>
    <row r="3" spans="1:7" ht="14.4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4.4">
      <c r="A4" s="13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83">
        <f>F4/F12</f>
        <v>0.16976511589540544</v>
      </c>
    </row>
    <row r="5" spans="1:7" ht="14.4">
      <c r="A5" s="13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</row>
    <row r="6" spans="1:7" ht="14.4">
      <c r="A6" s="13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</row>
    <row r="7" spans="1:7" ht="14.4">
      <c r="A7" s="13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</row>
    <row r="8" spans="1:7" ht="14.4">
      <c r="A8" s="13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</row>
    <row r="9" spans="1:7" ht="14.4">
      <c r="A9" s="13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</row>
    <row r="10" spans="1:7" ht="14.4">
      <c r="A10" s="13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</row>
    <row r="11" spans="1:7" ht="14.4">
      <c r="A11" s="13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4.4">
      <c r="A12" s="13">
        <v>43112</v>
      </c>
      <c r="B12" s="12" t="s">
        <v>29</v>
      </c>
      <c r="C12" s="65">
        <v>50</v>
      </c>
      <c r="D12" s="12"/>
      <c r="E12" s="46" t="s">
        <v>9</v>
      </c>
      <c r="F12" s="47">
        <f>SUM(F4:F11)</f>
        <v>1939.68</v>
      </c>
      <c r="G12" s="12"/>
    </row>
    <row r="13" spans="1:7" ht="14.4">
      <c r="A13" s="13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4.4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4.4">
      <c r="A15" s="13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4.4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4.4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4.4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4.4">
      <c r="A19" s="13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45" priority="3" stopIfTrue="1" operator="equal">
      <formula>SUMIF($B$4:$B$19,E4,$C$4:$C$19)</formula>
    </cfRule>
  </conditionalFormatting>
  <conditionalFormatting sqref="F12">
    <cfRule type="cellIs" dxfId="44" priority="4" stopIfTrue="1" operator="equal">
      <formula>SUM(C4:C19)</formula>
    </cfRule>
  </conditionalFormatting>
  <conditionalFormatting sqref="G4">
    <cfRule type="expression" dxfId="43" priority="5">
      <formula>_xlfn.FORMULATEXT(G4)="=F"&amp;ROW()&amp;"/$F$12"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2" tint="-0.249977111117893"/>
  </sheetPr>
  <dimension ref="A1:I38"/>
  <sheetViews>
    <sheetView workbookViewId="0">
      <selection activeCell="A31" sqref="A31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3.44140625" style="11" bestFit="1" customWidth="1"/>
    <col min="7" max="7" width="12.6640625" style="11" customWidth="1"/>
    <col min="8" max="16384" width="11" style="11"/>
  </cols>
  <sheetData>
    <row r="1" spans="1:7" ht="18">
      <c r="A1" s="44" t="s">
        <v>51</v>
      </c>
    </row>
    <row r="3" spans="1:7" ht="14.4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4.4">
      <c r="A4" s="13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48">
        <f>F4/$F$12</f>
        <v>0.16976511589540544</v>
      </c>
    </row>
    <row r="5" spans="1:7" ht="14.4">
      <c r="A5" s="13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  <c r="G5" s="12"/>
    </row>
    <row r="6" spans="1:7" ht="14.4">
      <c r="A6" s="13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  <c r="G6" s="12"/>
    </row>
    <row r="7" spans="1:7" ht="14.4">
      <c r="A7" s="13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  <c r="G7" s="12"/>
    </row>
    <row r="8" spans="1:7" ht="14.4">
      <c r="A8" s="13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  <c r="G8" s="12"/>
    </row>
    <row r="9" spans="1:7" ht="14.4">
      <c r="A9" s="13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  <c r="G9" s="12"/>
    </row>
    <row r="10" spans="1:7" ht="14.4">
      <c r="A10" s="13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  <c r="G10" s="12"/>
    </row>
    <row r="11" spans="1:7" ht="14.4">
      <c r="A11" s="13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4.4">
      <c r="A12" s="13">
        <v>43112</v>
      </c>
      <c r="B12" s="12" t="s">
        <v>29</v>
      </c>
      <c r="C12" s="65">
        <v>50</v>
      </c>
      <c r="D12" s="12"/>
      <c r="E12" s="46" t="s">
        <v>9</v>
      </c>
      <c r="F12" s="47">
        <f>SUM(F4:F11)</f>
        <v>1939.68</v>
      </c>
      <c r="G12" s="12"/>
    </row>
    <row r="13" spans="1:7" ht="14.4">
      <c r="A13" s="13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4.4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4.4">
      <c r="A15" s="13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4.4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4.4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4.4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4.4">
      <c r="A19" s="13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42" priority="1" stopIfTrue="1" operator="equal">
      <formula>SUMIF($B$4:$B$19,E4,$C$4:$C$19)</formula>
    </cfRule>
  </conditionalFormatting>
  <conditionalFormatting sqref="F12">
    <cfRule type="cellIs" dxfId="41" priority="2" stopIfTrue="1" operator="equal">
      <formula>SUM(C4:C19)</formula>
    </cfRule>
  </conditionalFormatting>
  <conditionalFormatting sqref="G4:G10 G12">
    <cfRule type="cellIs" dxfId="40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2" tint="-0.249977111117893"/>
  </sheetPr>
  <dimension ref="A1:I38"/>
  <sheetViews>
    <sheetView workbookViewId="0">
      <selection activeCell="B30" sqref="B30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3.44140625" style="11" bestFit="1" customWidth="1"/>
    <col min="7" max="7" width="12.6640625" style="11" customWidth="1"/>
    <col min="8" max="16384" width="11" style="11"/>
  </cols>
  <sheetData>
    <row r="1" spans="1:7" ht="18">
      <c r="A1" s="44" t="s">
        <v>51</v>
      </c>
    </row>
    <row r="3" spans="1:7" ht="14.4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4.4">
      <c r="A4" s="13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48">
        <f>F4/$F$12</f>
        <v>0.16976511589540544</v>
      </c>
    </row>
    <row r="5" spans="1:7" ht="14.4">
      <c r="A5" s="13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  <c r="G5" s="48">
        <f t="shared" ref="G5:G10" si="0">F5/$F$12</f>
        <v>0.11342077043636063</v>
      </c>
    </row>
    <row r="6" spans="1:7" ht="14.4">
      <c r="A6" s="13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  <c r="G6" s="48">
        <f t="shared" si="0"/>
        <v>0.15440691248040914</v>
      </c>
    </row>
    <row r="7" spans="1:7" ht="14.4">
      <c r="A7" s="13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  <c r="G7" s="48">
        <f t="shared" si="0"/>
        <v>0.10310979130578239</v>
      </c>
    </row>
    <row r="8" spans="1:7" ht="14.4">
      <c r="A8" s="13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  <c r="G8" s="48">
        <f t="shared" si="0"/>
        <v>0.3351068217437928</v>
      </c>
    </row>
    <row r="9" spans="1:7" ht="14.4">
      <c r="A9" s="13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  <c r="G9" s="48">
        <f t="shared" si="0"/>
        <v>7.733234347933679E-2</v>
      </c>
    </row>
    <row r="10" spans="1:7" ht="14.4">
      <c r="A10" s="13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  <c r="G10" s="48">
        <f t="shared" si="0"/>
        <v>4.6858244658912807E-2</v>
      </c>
    </row>
    <row r="11" spans="1:7" ht="14.4">
      <c r="A11" s="13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4.4">
      <c r="A12" s="13">
        <v>43112</v>
      </c>
      <c r="B12" s="12" t="s">
        <v>29</v>
      </c>
      <c r="C12" s="65">
        <v>50</v>
      </c>
      <c r="D12" s="12"/>
      <c r="E12" s="46" t="s">
        <v>9</v>
      </c>
      <c r="F12" s="47">
        <f>SUM(F4:F11)</f>
        <v>1939.68</v>
      </c>
      <c r="G12" s="12"/>
    </row>
    <row r="13" spans="1:7" ht="14.4">
      <c r="A13" s="13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4.4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4.4">
      <c r="A15" s="13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4.4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4.4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4.4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4.4">
      <c r="A19" s="13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39" priority="1" stopIfTrue="1" operator="equal">
      <formula>SUMIF($B$4:$B$19,E4,$C$4:$C$19)</formula>
    </cfRule>
  </conditionalFormatting>
  <conditionalFormatting sqref="F12">
    <cfRule type="cellIs" dxfId="38" priority="2" stopIfTrue="1" operator="equal">
      <formula>SUM(C4:C19)</formula>
    </cfRule>
  </conditionalFormatting>
  <conditionalFormatting sqref="G4:G10 G12">
    <cfRule type="cellIs" dxfId="37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2" tint="-0.249977111117893"/>
  </sheetPr>
  <dimension ref="A1:I38"/>
  <sheetViews>
    <sheetView workbookViewId="0">
      <selection activeCell="A31" sqref="A31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3.44140625" style="11" bestFit="1" customWidth="1"/>
    <col min="7" max="7" width="12.6640625" style="11" customWidth="1"/>
    <col min="8" max="16384" width="11" style="11"/>
  </cols>
  <sheetData>
    <row r="1" spans="1:7" ht="18">
      <c r="A1" s="44" t="s">
        <v>51</v>
      </c>
    </row>
    <row r="2" spans="1:7" ht="14.4" thickBot="1"/>
    <row r="3" spans="1:7" ht="14.4">
      <c r="A3" s="36" t="s">
        <v>26</v>
      </c>
      <c r="B3" s="36" t="s">
        <v>27</v>
      </c>
      <c r="C3" s="36" t="s">
        <v>28</v>
      </c>
      <c r="D3" s="12"/>
      <c r="E3" s="74" t="s">
        <v>27</v>
      </c>
      <c r="F3" s="75" t="s">
        <v>53</v>
      </c>
      <c r="G3" s="76" t="s">
        <v>43</v>
      </c>
    </row>
    <row r="4" spans="1:7" ht="14.4">
      <c r="A4" s="13">
        <v>43101</v>
      </c>
      <c r="B4" s="12" t="s">
        <v>0</v>
      </c>
      <c r="C4" s="65">
        <v>59.87</v>
      </c>
      <c r="D4" s="12"/>
      <c r="E4" s="77" t="s">
        <v>0</v>
      </c>
      <c r="F4" s="45">
        <f>C4+C9+C13+C19+C15</f>
        <v>329.29</v>
      </c>
      <c r="G4" s="78">
        <f>F4/$F$12</f>
        <v>0.16976511589540544</v>
      </c>
    </row>
    <row r="5" spans="1:7" ht="14.4">
      <c r="A5" s="13">
        <v>43101</v>
      </c>
      <c r="B5" s="12" t="s">
        <v>1</v>
      </c>
      <c r="C5" s="65">
        <v>650</v>
      </c>
      <c r="D5" s="12"/>
      <c r="E5" s="77" t="s">
        <v>29</v>
      </c>
      <c r="F5" s="45">
        <f>C7+C12+C14+C18</f>
        <v>220</v>
      </c>
      <c r="G5" s="78">
        <f t="shared" ref="G5:G10" si="0">F5/$F$12</f>
        <v>0.11342077043636063</v>
      </c>
    </row>
    <row r="6" spans="1:7" ht="14.4">
      <c r="A6" s="13">
        <v>43101</v>
      </c>
      <c r="B6" s="12" t="s">
        <v>2</v>
      </c>
      <c r="C6" s="65">
        <v>150</v>
      </c>
      <c r="D6" s="12"/>
      <c r="E6" s="77" t="s">
        <v>10</v>
      </c>
      <c r="F6" s="45">
        <f>C10+C16</f>
        <v>299.5</v>
      </c>
      <c r="G6" s="78">
        <f t="shared" si="0"/>
        <v>0.15440691248040914</v>
      </c>
    </row>
    <row r="7" spans="1:7" ht="14.4">
      <c r="A7" s="13">
        <v>43105</v>
      </c>
      <c r="B7" s="12" t="s">
        <v>29</v>
      </c>
      <c r="C7" s="65">
        <v>60</v>
      </c>
      <c r="D7" s="12"/>
      <c r="E7" s="77" t="s">
        <v>3</v>
      </c>
      <c r="F7" s="45">
        <f>C11+C17</f>
        <v>200</v>
      </c>
      <c r="G7" s="78">
        <f t="shared" si="0"/>
        <v>0.10310979130578239</v>
      </c>
    </row>
    <row r="8" spans="1:7" ht="14.4">
      <c r="A8" s="13">
        <v>43107</v>
      </c>
      <c r="B8" s="13" t="s">
        <v>30</v>
      </c>
      <c r="C8" s="65">
        <v>90.89</v>
      </c>
      <c r="D8" s="12"/>
      <c r="E8" s="77" t="s">
        <v>1</v>
      </c>
      <c r="F8" s="45">
        <f>C5</f>
        <v>650</v>
      </c>
      <c r="G8" s="78">
        <f t="shared" si="0"/>
        <v>0.3351068217437928</v>
      </c>
    </row>
    <row r="9" spans="1:7" ht="14.4">
      <c r="A9" s="13">
        <v>43108</v>
      </c>
      <c r="B9" s="12" t="s">
        <v>0</v>
      </c>
      <c r="C9" s="65">
        <v>49.78</v>
      </c>
      <c r="D9" s="12"/>
      <c r="E9" s="77" t="s">
        <v>2</v>
      </c>
      <c r="F9" s="45">
        <f>C6</f>
        <v>150</v>
      </c>
      <c r="G9" s="78">
        <f t="shared" si="0"/>
        <v>7.733234347933679E-2</v>
      </c>
    </row>
    <row r="10" spans="1:7" ht="14.4">
      <c r="A10" s="13">
        <v>43109</v>
      </c>
      <c r="B10" s="12" t="s">
        <v>10</v>
      </c>
      <c r="C10" s="65">
        <v>250</v>
      </c>
      <c r="D10" s="12"/>
      <c r="E10" s="77" t="s">
        <v>30</v>
      </c>
      <c r="F10" s="45">
        <f>C8</f>
        <v>90.89</v>
      </c>
      <c r="G10" s="78">
        <f t="shared" si="0"/>
        <v>4.6858244658912807E-2</v>
      </c>
    </row>
    <row r="11" spans="1:7" ht="14.4">
      <c r="A11" s="13">
        <v>43111</v>
      </c>
      <c r="B11" s="12" t="s">
        <v>3</v>
      </c>
      <c r="C11" s="65">
        <v>50</v>
      </c>
      <c r="D11" s="12"/>
      <c r="E11" s="77"/>
      <c r="F11" s="12"/>
      <c r="G11" s="79"/>
    </row>
    <row r="12" spans="1:7" ht="15" thickBot="1">
      <c r="A12" s="13">
        <v>43112</v>
      </c>
      <c r="B12" s="12" t="s">
        <v>29</v>
      </c>
      <c r="C12" s="65">
        <v>50</v>
      </c>
      <c r="D12" s="12"/>
      <c r="E12" s="80" t="s">
        <v>9</v>
      </c>
      <c r="F12" s="81">
        <f>SUM(F4:F11)</f>
        <v>1939.68</v>
      </c>
      <c r="G12" s="82"/>
    </row>
    <row r="13" spans="1:7" ht="14.4">
      <c r="A13" s="13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4.4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4.4">
      <c r="A15" s="13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4.4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4.4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4.4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4.4">
      <c r="A19" s="13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36" priority="1" stopIfTrue="1" operator="equal">
      <formula>SUMIF($B$4:$B$19,E4,$C$4:$C$19)</formula>
    </cfRule>
  </conditionalFormatting>
  <conditionalFormatting sqref="F12">
    <cfRule type="cellIs" dxfId="35" priority="2" stopIfTrue="1" operator="equal">
      <formula>SUM(C4:C19)</formula>
    </cfRule>
  </conditionalFormatting>
  <conditionalFormatting sqref="G4:G10 G12">
    <cfRule type="cellIs" dxfId="34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K28"/>
  <sheetViews>
    <sheetView workbookViewId="0">
      <selection activeCell="K36" sqref="K36"/>
    </sheetView>
  </sheetViews>
  <sheetFormatPr baseColWidth="10" defaultColWidth="15" defaultRowHeight="13.8"/>
  <cols>
    <col min="1" max="9" width="11.33203125" customWidth="1"/>
    <col min="10" max="10" width="15" customWidth="1"/>
    <col min="11" max="11" width="17.44140625" customWidth="1"/>
  </cols>
  <sheetData>
    <row r="1" spans="1:9" ht="15.6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6">
      <c r="A2" s="15" t="s">
        <v>35</v>
      </c>
      <c r="B2" s="16">
        <v>5347</v>
      </c>
      <c r="C2" s="16">
        <v>5080</v>
      </c>
      <c r="D2" s="16">
        <v>5014</v>
      </c>
      <c r="E2" s="42"/>
      <c r="F2" s="16">
        <v>5277</v>
      </c>
      <c r="G2" s="16">
        <v>4750</v>
      </c>
      <c r="H2" s="16">
        <v>5700</v>
      </c>
      <c r="I2" s="42"/>
    </row>
    <row r="3" spans="1:9" ht="15.6">
      <c r="A3" s="15" t="s">
        <v>36</v>
      </c>
      <c r="B3" s="16">
        <v>6991</v>
      </c>
      <c r="C3" s="16">
        <v>6641</v>
      </c>
      <c r="D3" s="16">
        <v>6555</v>
      </c>
      <c r="E3" s="43"/>
      <c r="F3" s="16">
        <v>6900</v>
      </c>
      <c r="G3" s="16">
        <v>6210</v>
      </c>
      <c r="H3" s="16">
        <v>7452</v>
      </c>
      <c r="I3" s="43"/>
    </row>
    <row r="4" spans="1:9" ht="15.6">
      <c r="A4" s="15" t="s">
        <v>37</v>
      </c>
      <c r="B4" s="16">
        <v>5123</v>
      </c>
      <c r="C4" s="16">
        <v>4867</v>
      </c>
      <c r="D4" s="16">
        <v>4804</v>
      </c>
      <c r="E4" s="43"/>
      <c r="F4" s="16">
        <v>5056</v>
      </c>
      <c r="G4" s="16">
        <v>4551</v>
      </c>
      <c r="H4" s="16">
        <v>5461</v>
      </c>
      <c r="I4" s="43"/>
    </row>
    <row r="5" spans="1:9" ht="15.6">
      <c r="A5" s="15" t="s">
        <v>38</v>
      </c>
      <c r="B5" s="16">
        <v>4174</v>
      </c>
      <c r="C5" s="16">
        <v>3965</v>
      </c>
      <c r="D5" s="16">
        <v>3914</v>
      </c>
      <c r="E5" s="43"/>
      <c r="F5" s="16">
        <v>4120</v>
      </c>
      <c r="G5" s="16">
        <v>3708</v>
      </c>
      <c r="H5" s="16">
        <v>4449</v>
      </c>
      <c r="I5" s="43"/>
    </row>
    <row r="6" spans="1:9" ht="15.6">
      <c r="A6" s="15" t="s">
        <v>39</v>
      </c>
      <c r="B6" s="16">
        <v>853</v>
      </c>
      <c r="C6" s="16">
        <v>810</v>
      </c>
      <c r="D6" s="16">
        <v>800</v>
      </c>
      <c r="E6" s="43"/>
      <c r="F6" s="16">
        <v>842</v>
      </c>
      <c r="G6" s="16">
        <v>758</v>
      </c>
      <c r="H6" s="16">
        <v>909</v>
      </c>
      <c r="I6" s="43"/>
    </row>
    <row r="7" spans="1:9" ht="15.6">
      <c r="A7" s="15" t="s">
        <v>40</v>
      </c>
      <c r="B7" s="16">
        <v>1234</v>
      </c>
      <c r="C7" s="16">
        <v>1172</v>
      </c>
      <c r="D7" s="16">
        <v>1157</v>
      </c>
      <c r="E7" s="43"/>
      <c r="F7" s="16">
        <v>1218</v>
      </c>
      <c r="G7" s="16">
        <v>1096</v>
      </c>
      <c r="H7" s="16">
        <v>1315</v>
      </c>
      <c r="I7" s="43"/>
    </row>
    <row r="8" spans="1:9" ht="15.6">
      <c r="A8" s="17" t="s">
        <v>9</v>
      </c>
      <c r="B8" s="43"/>
      <c r="C8" s="43"/>
      <c r="D8" s="43"/>
      <c r="E8" s="43"/>
      <c r="F8" s="43"/>
      <c r="G8" s="43"/>
      <c r="H8" s="43"/>
      <c r="I8" s="43"/>
    </row>
    <row r="28" spans="8:11">
      <c r="H28" s="5"/>
      <c r="I28" s="5"/>
      <c r="J28" s="5"/>
      <c r="K28" s="5"/>
    </row>
  </sheetData>
  <phoneticPr fontId="10" type="noConversion"/>
  <conditionalFormatting sqref="B8:D8 F8:H8">
    <cfRule type="cellIs" dxfId="78" priority="1" stopIfTrue="1" operator="equal">
      <formula>SUM(B2:B7)</formula>
    </cfRule>
  </conditionalFormatting>
  <conditionalFormatting sqref="E2:E7 I2:I7">
    <cfRule type="cellIs" dxfId="77" priority="3" stopIfTrue="1" operator="equal">
      <formula>SUM(B2:D2)</formula>
    </cfRule>
  </conditionalFormatting>
  <conditionalFormatting sqref="E8 I8">
    <cfRule type="cellIs" dxfId="76" priority="2" stopIfTrue="1" operator="equal">
      <formula>SUM(B2:D7)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horizontalDpi="4294967295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2" tint="-0.249977111117893"/>
  </sheetPr>
  <dimension ref="A1:I38"/>
  <sheetViews>
    <sheetView workbookViewId="0">
      <selection activeCell="C38" sqref="C38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3.44140625" style="11" bestFit="1" customWidth="1"/>
    <col min="7" max="7" width="12.6640625" style="11" customWidth="1"/>
    <col min="8" max="16384" width="11" style="11"/>
  </cols>
  <sheetData>
    <row r="1" spans="1:7" ht="18">
      <c r="A1" s="44" t="s">
        <v>51</v>
      </c>
    </row>
    <row r="3" spans="1:7" ht="14.4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4.4">
      <c r="A4" s="50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48">
        <f>F4/$F$12</f>
        <v>0.16976511589540544</v>
      </c>
    </row>
    <row r="5" spans="1:7" ht="14.4">
      <c r="A5" s="50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  <c r="G5" s="48">
        <f t="shared" ref="G5:G10" si="0">F5/$F$12</f>
        <v>0.11342077043636063</v>
      </c>
    </row>
    <row r="6" spans="1:7" ht="14.4">
      <c r="A6" s="50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  <c r="G6" s="48">
        <f t="shared" si="0"/>
        <v>0.15440691248040914</v>
      </c>
    </row>
    <row r="7" spans="1:7" ht="14.4">
      <c r="A7" s="50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  <c r="G7" s="48">
        <f t="shared" si="0"/>
        <v>0.10310979130578239</v>
      </c>
    </row>
    <row r="8" spans="1:7" ht="14.4">
      <c r="A8" s="50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  <c r="G8" s="48">
        <f t="shared" si="0"/>
        <v>0.3351068217437928</v>
      </c>
    </row>
    <row r="9" spans="1:7" ht="14.4">
      <c r="A9" s="50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  <c r="G9" s="48">
        <f t="shared" si="0"/>
        <v>7.733234347933679E-2</v>
      </c>
    </row>
    <row r="10" spans="1:7" ht="14.4">
      <c r="A10" s="50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  <c r="G10" s="48">
        <f t="shared" si="0"/>
        <v>4.6858244658912807E-2</v>
      </c>
    </row>
    <row r="11" spans="1:7" ht="14.4">
      <c r="A11" s="50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4.4">
      <c r="A12" s="50">
        <v>43112</v>
      </c>
      <c r="B12" s="12" t="s">
        <v>29</v>
      </c>
      <c r="C12" s="65">
        <v>50</v>
      </c>
      <c r="D12" s="12"/>
      <c r="E12" s="46" t="s">
        <v>9</v>
      </c>
      <c r="F12" s="47">
        <f>SUM(F4:F11)</f>
        <v>1939.68</v>
      </c>
      <c r="G12" s="12"/>
    </row>
    <row r="13" spans="1:7" ht="14.4">
      <c r="A13" s="50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4.4">
      <c r="A14" s="50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4.4">
      <c r="A15" s="50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4.4">
      <c r="A16" s="50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4.4">
      <c r="A17" s="50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4.4">
      <c r="A18" s="50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4.4">
      <c r="A19" s="50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  <c r="C38" s="11" t="s">
        <v>49</v>
      </c>
    </row>
  </sheetData>
  <conditionalFormatting sqref="F4:F10">
    <cfRule type="cellIs" dxfId="33" priority="1" stopIfTrue="1" operator="equal">
      <formula>SUMIF($B$4:$B$19,E4,$C$4:$C$19)</formula>
    </cfRule>
  </conditionalFormatting>
  <conditionalFormatting sqref="F12">
    <cfRule type="cellIs" dxfId="32" priority="2" stopIfTrue="1" operator="equal">
      <formula>SUM(C4:C19)</formula>
    </cfRule>
  </conditionalFormatting>
  <conditionalFormatting sqref="G4:G10 G12">
    <cfRule type="cellIs" dxfId="31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3" tint="0.59999389629810485"/>
  </sheetPr>
  <dimension ref="A1:I38"/>
  <sheetViews>
    <sheetView workbookViewId="0">
      <selection activeCell="H40" sqref="H40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3.44140625" style="11" bestFit="1" customWidth="1"/>
    <col min="7" max="7" width="12.6640625" style="11" customWidth="1"/>
    <col min="8" max="16384" width="11" style="11"/>
  </cols>
  <sheetData>
    <row r="1" spans="1:7" ht="18">
      <c r="A1" s="44" t="s">
        <v>51</v>
      </c>
    </row>
    <row r="3" spans="1:7" ht="14.4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4.4">
      <c r="A4" s="50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48">
        <f>F4/$F$12</f>
        <v>0.16976511589540544</v>
      </c>
    </row>
    <row r="5" spans="1:7" ht="14.4">
      <c r="A5" s="50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  <c r="G5" s="48">
        <f t="shared" ref="G5:G10" si="0">F5/$F$12</f>
        <v>0.11342077043636063</v>
      </c>
    </row>
    <row r="6" spans="1:7" ht="14.4">
      <c r="A6" s="50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  <c r="G6" s="48">
        <f t="shared" si="0"/>
        <v>0.15440691248040914</v>
      </c>
    </row>
    <row r="7" spans="1:7" ht="14.4">
      <c r="A7" s="50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  <c r="G7" s="48">
        <f t="shared" si="0"/>
        <v>0.10310979130578239</v>
      </c>
    </row>
    <row r="8" spans="1:7" ht="14.4">
      <c r="A8" s="50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  <c r="G8" s="48">
        <f t="shared" si="0"/>
        <v>0.3351068217437928</v>
      </c>
    </row>
    <row r="9" spans="1:7" ht="14.4">
      <c r="A9" s="50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  <c r="G9" s="48">
        <f t="shared" si="0"/>
        <v>7.733234347933679E-2</v>
      </c>
    </row>
    <row r="10" spans="1:7" ht="14.4">
      <c r="A10" s="50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  <c r="G10" s="48">
        <f t="shared" si="0"/>
        <v>4.6858244658912807E-2</v>
      </c>
    </row>
    <row r="11" spans="1:7" ht="14.4">
      <c r="A11" s="50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4.4">
      <c r="A12" s="50">
        <v>43112</v>
      </c>
      <c r="B12" s="12" t="s">
        <v>29</v>
      </c>
      <c r="C12" s="65">
        <v>50</v>
      </c>
      <c r="D12" s="12"/>
      <c r="E12" s="46" t="s">
        <v>9</v>
      </c>
      <c r="F12" s="47">
        <f>SUM(F4:F11)</f>
        <v>1939.68</v>
      </c>
      <c r="G12" s="12"/>
    </row>
    <row r="13" spans="1:7" ht="14.4">
      <c r="A13" s="50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4.4">
      <c r="A14" s="50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4.4">
      <c r="A15" s="50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4.4">
      <c r="A16" s="50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4.4">
      <c r="A17" s="50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4.4">
      <c r="A18" s="50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4.4">
      <c r="A19" s="50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 t="s">
        <v>49</v>
      </c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30" priority="1" stopIfTrue="1" operator="equal">
      <formula>SUMIF($B$4:$B$19,E4,$C$4:$C$19)</formula>
    </cfRule>
  </conditionalFormatting>
  <conditionalFormatting sqref="F12">
    <cfRule type="cellIs" dxfId="29" priority="2" stopIfTrue="1" operator="equal">
      <formula>SUM(C4:C19)</formula>
    </cfRule>
  </conditionalFormatting>
  <conditionalFormatting sqref="G4:G10 G12">
    <cfRule type="cellIs" dxfId="28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59999389629810485"/>
  </sheetPr>
  <dimension ref="A1:I38"/>
  <sheetViews>
    <sheetView workbookViewId="0">
      <selection activeCell="C39" sqref="C39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3.44140625" style="11" bestFit="1" customWidth="1"/>
    <col min="7" max="7" width="12.6640625" style="11" customWidth="1"/>
    <col min="8" max="16384" width="11" style="11"/>
  </cols>
  <sheetData>
    <row r="1" spans="1:7" ht="18">
      <c r="A1" s="44" t="s">
        <v>51</v>
      </c>
    </row>
    <row r="3" spans="1:7" ht="14.4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4.4">
      <c r="A4" s="50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48">
        <f>F4/$F$12</f>
        <v>0.16976511589540544</v>
      </c>
    </row>
    <row r="5" spans="1:7" ht="14.4">
      <c r="A5" s="50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  <c r="G5" s="48">
        <f t="shared" ref="G5:G10" si="0">F5/$F$12</f>
        <v>0.11342077043636063</v>
      </c>
    </row>
    <row r="6" spans="1:7" ht="14.4">
      <c r="A6" s="50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  <c r="G6" s="48">
        <f t="shared" si="0"/>
        <v>0.15440691248040914</v>
      </c>
    </row>
    <row r="7" spans="1:7" ht="14.4">
      <c r="A7" s="50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  <c r="G7" s="48">
        <f t="shared" si="0"/>
        <v>0.10310979130578239</v>
      </c>
    </row>
    <row r="8" spans="1:7" ht="14.4">
      <c r="A8" s="50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  <c r="G8" s="48">
        <f t="shared" si="0"/>
        <v>0.3351068217437928</v>
      </c>
    </row>
    <row r="9" spans="1:7" ht="14.4">
      <c r="A9" s="50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  <c r="G9" s="48">
        <f t="shared" si="0"/>
        <v>7.733234347933679E-2</v>
      </c>
    </row>
    <row r="10" spans="1:7" ht="14.4">
      <c r="A10" s="50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  <c r="G10" s="48">
        <f t="shared" si="0"/>
        <v>4.6858244658912807E-2</v>
      </c>
    </row>
    <row r="11" spans="1:7" ht="14.4">
      <c r="A11" s="50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4.4">
      <c r="A12" s="50">
        <v>43112</v>
      </c>
      <c r="B12" s="12" t="s">
        <v>29</v>
      </c>
      <c r="C12" s="65">
        <v>50</v>
      </c>
      <c r="D12" s="12"/>
      <c r="E12" s="46" t="s">
        <v>9</v>
      </c>
      <c r="F12" s="47">
        <f>SUM(F4:F11)</f>
        <v>1939.68</v>
      </c>
      <c r="G12" s="12"/>
    </row>
    <row r="13" spans="1:7" ht="14.4">
      <c r="A13" s="50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4.4">
      <c r="A14" s="50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4.4">
      <c r="A15" s="50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4.4">
      <c r="A16" s="50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4.4">
      <c r="A17" s="50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4.4">
      <c r="A18" s="50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4.4">
      <c r="A19" s="50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27" priority="1" stopIfTrue="1" operator="equal">
      <formula>SUMIF($B$4:$B$19,E4,$C$4:$C$19)</formula>
    </cfRule>
  </conditionalFormatting>
  <conditionalFormatting sqref="F12">
    <cfRule type="cellIs" dxfId="26" priority="2" stopIfTrue="1" operator="equal">
      <formula>SUM(C4:C19)</formula>
    </cfRule>
  </conditionalFormatting>
  <conditionalFormatting sqref="G4:G10 G12">
    <cfRule type="cellIs" dxfId="25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3" tint="0.59999389629810485"/>
  </sheetPr>
  <dimension ref="A1:I38"/>
  <sheetViews>
    <sheetView workbookViewId="0">
      <selection activeCell="K16" sqref="K16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3.44140625" style="11" bestFit="1" customWidth="1"/>
    <col min="7" max="7" width="12.6640625" style="11" customWidth="1"/>
    <col min="8" max="16384" width="11" style="11"/>
  </cols>
  <sheetData>
    <row r="1" spans="1:7" ht="18">
      <c r="A1" s="44" t="s">
        <v>51</v>
      </c>
    </row>
    <row r="3" spans="1:7" ht="14.4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4.4">
      <c r="A4" s="50">
        <v>43101</v>
      </c>
      <c r="B4" s="12" t="s">
        <v>0</v>
      </c>
      <c r="C4" s="12">
        <v>59.87</v>
      </c>
      <c r="D4" s="12"/>
      <c r="E4" s="12" t="s">
        <v>0</v>
      </c>
      <c r="F4" s="45">
        <f>C4+C9+C13+C19+C15</f>
        <v>329.29</v>
      </c>
      <c r="G4" s="48">
        <f>F4/$F$12</f>
        <v>0.16976511589540544</v>
      </c>
    </row>
    <row r="5" spans="1:7" ht="14.4">
      <c r="A5" s="50">
        <v>43101</v>
      </c>
      <c r="B5" s="12" t="s">
        <v>1</v>
      </c>
      <c r="C5" s="12">
        <v>650</v>
      </c>
      <c r="D5" s="12"/>
      <c r="E5" s="12" t="s">
        <v>29</v>
      </c>
      <c r="F5" s="45">
        <f>C7+C12+C14+C18</f>
        <v>220</v>
      </c>
      <c r="G5" s="48">
        <f t="shared" ref="G5:G10" si="0">F5/$F$12</f>
        <v>0.11342077043636063</v>
      </c>
    </row>
    <row r="6" spans="1:7" ht="14.4">
      <c r="A6" s="50">
        <v>43101</v>
      </c>
      <c r="B6" s="12" t="s">
        <v>2</v>
      </c>
      <c r="C6" s="12">
        <v>150</v>
      </c>
      <c r="D6" s="12"/>
      <c r="E6" s="12" t="s">
        <v>10</v>
      </c>
      <c r="F6" s="45">
        <f>C10+C16</f>
        <v>299.5</v>
      </c>
      <c r="G6" s="48">
        <f t="shared" si="0"/>
        <v>0.15440691248040914</v>
      </c>
    </row>
    <row r="7" spans="1:7" ht="14.4">
      <c r="A7" s="50">
        <v>43105</v>
      </c>
      <c r="B7" s="12" t="s">
        <v>29</v>
      </c>
      <c r="C7" s="12">
        <v>60</v>
      </c>
      <c r="D7" s="12"/>
      <c r="E7" s="12" t="s">
        <v>3</v>
      </c>
      <c r="F7" s="45">
        <f>C11+C17</f>
        <v>200</v>
      </c>
      <c r="G7" s="48">
        <f t="shared" si="0"/>
        <v>0.10310979130578239</v>
      </c>
    </row>
    <row r="8" spans="1:7" ht="14.4">
      <c r="A8" s="50">
        <v>43107</v>
      </c>
      <c r="B8" s="13" t="s">
        <v>30</v>
      </c>
      <c r="C8" s="12">
        <v>90.89</v>
      </c>
      <c r="D8" s="12"/>
      <c r="E8" s="12" t="s">
        <v>1</v>
      </c>
      <c r="F8" s="45">
        <f>C5</f>
        <v>650</v>
      </c>
      <c r="G8" s="48">
        <f t="shared" si="0"/>
        <v>0.3351068217437928</v>
      </c>
    </row>
    <row r="9" spans="1:7" ht="14.4">
      <c r="A9" s="50">
        <v>43108</v>
      </c>
      <c r="B9" s="12" t="s">
        <v>0</v>
      </c>
      <c r="C9" s="12">
        <v>49.78</v>
      </c>
      <c r="D9" s="12"/>
      <c r="E9" s="12" t="s">
        <v>2</v>
      </c>
      <c r="F9" s="45">
        <f>C6</f>
        <v>150</v>
      </c>
      <c r="G9" s="48">
        <f t="shared" si="0"/>
        <v>7.733234347933679E-2</v>
      </c>
    </row>
    <row r="10" spans="1:7" ht="14.4">
      <c r="A10" s="50">
        <v>43109</v>
      </c>
      <c r="B10" s="12" t="s">
        <v>10</v>
      </c>
      <c r="C10" s="12">
        <v>250</v>
      </c>
      <c r="D10" s="12"/>
      <c r="E10" s="12" t="s">
        <v>30</v>
      </c>
      <c r="F10" s="45">
        <f>C8</f>
        <v>90.89</v>
      </c>
      <c r="G10" s="48">
        <f t="shared" si="0"/>
        <v>4.6858244658912807E-2</v>
      </c>
    </row>
    <row r="11" spans="1:7" ht="14.4">
      <c r="A11" s="50">
        <v>43111</v>
      </c>
      <c r="B11" s="12" t="s">
        <v>3</v>
      </c>
      <c r="C11" s="12">
        <v>50</v>
      </c>
      <c r="D11" s="12"/>
      <c r="E11" s="12"/>
      <c r="F11" s="12"/>
      <c r="G11" s="12"/>
    </row>
    <row r="12" spans="1:7" ht="14.4">
      <c r="A12" s="50">
        <v>43112</v>
      </c>
      <c r="B12" s="12" t="s">
        <v>29</v>
      </c>
      <c r="C12" s="12">
        <v>50</v>
      </c>
      <c r="D12" s="12"/>
      <c r="E12" s="46" t="s">
        <v>9</v>
      </c>
      <c r="F12" s="47">
        <f>SUM(F4:F11)</f>
        <v>1939.68</v>
      </c>
      <c r="G12" s="12"/>
    </row>
    <row r="13" spans="1:7" ht="14.4">
      <c r="A13" s="50">
        <v>43114</v>
      </c>
      <c r="B13" s="12" t="s">
        <v>0</v>
      </c>
      <c r="C13" s="12">
        <v>62.87</v>
      </c>
      <c r="D13" s="12"/>
      <c r="E13" s="12"/>
      <c r="F13" s="12"/>
      <c r="G13" s="12"/>
    </row>
    <row r="14" spans="1:7" ht="14.4">
      <c r="A14" s="50">
        <v>43119</v>
      </c>
      <c r="B14" s="12" t="s">
        <v>29</v>
      </c>
      <c r="C14" s="12">
        <v>65</v>
      </c>
      <c r="D14" s="12"/>
      <c r="E14" s="12"/>
      <c r="F14" s="12"/>
      <c r="G14" s="12"/>
    </row>
    <row r="15" spans="1:7" ht="14.4">
      <c r="A15" s="50">
        <v>43120</v>
      </c>
      <c r="B15" s="12" t="s">
        <v>0</v>
      </c>
      <c r="C15" s="12">
        <v>75.900000000000006</v>
      </c>
      <c r="D15" s="12"/>
      <c r="E15" s="12"/>
      <c r="F15" s="12"/>
      <c r="G15" s="12"/>
    </row>
    <row r="16" spans="1:7" ht="14.4">
      <c r="A16" s="50">
        <v>43122</v>
      </c>
      <c r="B16" s="12" t="s">
        <v>10</v>
      </c>
      <c r="C16" s="12">
        <v>49.5</v>
      </c>
      <c r="D16" s="12"/>
      <c r="E16" s="12"/>
      <c r="F16" s="12"/>
      <c r="G16" s="12"/>
    </row>
    <row r="17" spans="1:9" ht="14.4">
      <c r="A17" s="50">
        <v>43124</v>
      </c>
      <c r="B17" s="12" t="s">
        <v>3</v>
      </c>
      <c r="C17" s="12">
        <v>150</v>
      </c>
      <c r="D17" s="12"/>
      <c r="E17" s="12"/>
      <c r="F17" s="12"/>
      <c r="G17" s="12"/>
    </row>
    <row r="18" spans="1:9" ht="14.4">
      <c r="A18" s="50">
        <v>43126</v>
      </c>
      <c r="B18" s="12" t="s">
        <v>29</v>
      </c>
      <c r="C18" s="12">
        <v>45</v>
      </c>
      <c r="D18" s="12"/>
      <c r="E18" s="12"/>
      <c r="F18" s="12"/>
      <c r="G18" s="12"/>
    </row>
    <row r="19" spans="1:9" ht="14.4">
      <c r="A19" s="50">
        <v>43127</v>
      </c>
      <c r="B19" s="12" t="s">
        <v>0</v>
      </c>
      <c r="C19" s="12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24" priority="1" stopIfTrue="1" operator="equal">
      <formula>SUMIF($B$4:$B$19,E4,$C$4:$C$19)</formula>
    </cfRule>
  </conditionalFormatting>
  <conditionalFormatting sqref="F12">
    <cfRule type="cellIs" dxfId="23" priority="2" stopIfTrue="1" operator="equal">
      <formula>SUM(C4:C19)</formula>
    </cfRule>
  </conditionalFormatting>
  <conditionalFormatting sqref="G4:G10 G12">
    <cfRule type="cellIs" dxfId="22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3" tint="0.59999389629810485"/>
  </sheetPr>
  <dimension ref="A1:I38"/>
  <sheetViews>
    <sheetView workbookViewId="0">
      <selection activeCell="C34" sqref="C34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3.44140625" style="11" bestFit="1" customWidth="1"/>
    <col min="7" max="7" width="12.6640625" style="11" customWidth="1"/>
    <col min="8" max="16384" width="11" style="11"/>
  </cols>
  <sheetData>
    <row r="1" spans="1:7" ht="18">
      <c r="A1" s="44" t="s">
        <v>51</v>
      </c>
    </row>
    <row r="3" spans="1:7" ht="14.4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4.4">
      <c r="A4" s="50">
        <v>43101</v>
      </c>
      <c r="B4" s="12" t="s">
        <v>0</v>
      </c>
      <c r="C4" s="12">
        <v>59.87</v>
      </c>
      <c r="D4" s="12"/>
      <c r="E4" s="12" t="s">
        <v>0</v>
      </c>
      <c r="F4" s="45">
        <f>C4+C9+C13+C19+C15</f>
        <v>329.29</v>
      </c>
      <c r="G4" s="48">
        <f>F4/$F$12</f>
        <v>0.16976511589540544</v>
      </c>
    </row>
    <row r="5" spans="1:7" ht="14.4">
      <c r="A5" s="50">
        <v>43101</v>
      </c>
      <c r="B5" s="12" t="s">
        <v>1</v>
      </c>
      <c r="C5" s="12">
        <v>650</v>
      </c>
      <c r="D5" s="12"/>
      <c r="E5" s="12" t="s">
        <v>29</v>
      </c>
      <c r="F5" s="45">
        <f>C7+C12+C14+C18</f>
        <v>220</v>
      </c>
      <c r="G5" s="48">
        <f t="shared" ref="G5:G10" si="0">F5/$F$12</f>
        <v>0.11342077043636063</v>
      </c>
    </row>
    <row r="6" spans="1:7" ht="14.4">
      <c r="A6" s="50">
        <v>43101</v>
      </c>
      <c r="B6" s="12" t="s">
        <v>2</v>
      </c>
      <c r="C6" s="12">
        <v>150</v>
      </c>
      <c r="D6" s="12"/>
      <c r="E6" s="12" t="s">
        <v>10</v>
      </c>
      <c r="F6" s="45">
        <f>C10+C16</f>
        <v>299.5</v>
      </c>
      <c r="G6" s="48">
        <f t="shared" si="0"/>
        <v>0.15440691248040914</v>
      </c>
    </row>
    <row r="7" spans="1:7" ht="14.4">
      <c r="A7" s="50">
        <v>43105</v>
      </c>
      <c r="B7" s="12" t="s">
        <v>29</v>
      </c>
      <c r="C7" s="12">
        <v>60</v>
      </c>
      <c r="D7" s="12"/>
      <c r="E7" s="12" t="s">
        <v>3</v>
      </c>
      <c r="F7" s="45">
        <f>C11+C17</f>
        <v>200</v>
      </c>
      <c r="G7" s="48">
        <f t="shared" si="0"/>
        <v>0.10310979130578239</v>
      </c>
    </row>
    <row r="8" spans="1:7" ht="14.4">
      <c r="A8" s="50">
        <v>43107</v>
      </c>
      <c r="B8" s="13" t="s">
        <v>30</v>
      </c>
      <c r="C8" s="12">
        <v>90.89</v>
      </c>
      <c r="D8" s="12"/>
      <c r="E8" s="12" t="s">
        <v>1</v>
      </c>
      <c r="F8" s="45">
        <f>C5</f>
        <v>650</v>
      </c>
      <c r="G8" s="48">
        <f t="shared" si="0"/>
        <v>0.3351068217437928</v>
      </c>
    </row>
    <row r="9" spans="1:7" ht="14.4">
      <c r="A9" s="50">
        <v>43108</v>
      </c>
      <c r="B9" s="12" t="s">
        <v>0</v>
      </c>
      <c r="C9" s="12">
        <v>49.78</v>
      </c>
      <c r="D9" s="12"/>
      <c r="E9" s="12" t="s">
        <v>2</v>
      </c>
      <c r="F9" s="45">
        <f>C6</f>
        <v>150</v>
      </c>
      <c r="G9" s="48">
        <f t="shared" si="0"/>
        <v>7.733234347933679E-2</v>
      </c>
    </row>
    <row r="10" spans="1:7" ht="14.4">
      <c r="A10" s="50">
        <v>43109</v>
      </c>
      <c r="B10" s="12" t="s">
        <v>10</v>
      </c>
      <c r="C10" s="12">
        <v>250</v>
      </c>
      <c r="D10" s="12"/>
      <c r="E10" s="12" t="s">
        <v>30</v>
      </c>
      <c r="F10" s="45">
        <f>C8</f>
        <v>90.89</v>
      </c>
      <c r="G10" s="48">
        <f t="shared" si="0"/>
        <v>4.6858244658912807E-2</v>
      </c>
    </row>
    <row r="11" spans="1:7" ht="14.4">
      <c r="A11" s="50">
        <v>43111</v>
      </c>
      <c r="B11" s="12" t="s">
        <v>3</v>
      </c>
      <c r="C11" s="12">
        <v>50</v>
      </c>
      <c r="D11" s="12"/>
      <c r="E11" s="12"/>
      <c r="F11" s="12"/>
      <c r="G11" s="12"/>
    </row>
    <row r="12" spans="1:7" ht="14.4">
      <c r="A12" s="50">
        <v>43112</v>
      </c>
      <c r="B12" s="12" t="s">
        <v>29</v>
      </c>
      <c r="C12" s="12">
        <v>50</v>
      </c>
      <c r="D12" s="12"/>
      <c r="E12" s="46" t="s">
        <v>9</v>
      </c>
      <c r="F12" s="47">
        <f>SUM(F4:F11)</f>
        <v>1939.68</v>
      </c>
      <c r="G12" s="12"/>
    </row>
    <row r="13" spans="1:7" ht="14.4">
      <c r="A13" s="50">
        <v>43114</v>
      </c>
      <c r="B13" s="12" t="s">
        <v>0</v>
      </c>
      <c r="C13" s="12">
        <v>62.87</v>
      </c>
      <c r="D13" s="12"/>
      <c r="E13" s="12"/>
      <c r="F13" s="12"/>
      <c r="G13" s="12"/>
    </row>
    <row r="14" spans="1:7" ht="14.4">
      <c r="A14" s="50">
        <v>43119</v>
      </c>
      <c r="B14" s="12" t="s">
        <v>29</v>
      </c>
      <c r="C14" s="12">
        <v>65</v>
      </c>
      <c r="D14" s="12"/>
      <c r="E14" s="12"/>
      <c r="F14" s="12"/>
      <c r="G14" s="12"/>
    </row>
    <row r="15" spans="1:7" ht="14.4">
      <c r="A15" s="50">
        <v>43120</v>
      </c>
      <c r="B15" s="12" t="s">
        <v>0</v>
      </c>
      <c r="C15" s="12">
        <v>75.900000000000006</v>
      </c>
      <c r="D15" s="12"/>
      <c r="E15" s="12"/>
      <c r="F15" s="12"/>
      <c r="G15" s="12"/>
    </row>
    <row r="16" spans="1:7" ht="14.4">
      <c r="A16" s="50">
        <v>43122</v>
      </c>
      <c r="B16" s="12" t="s">
        <v>10</v>
      </c>
      <c r="C16" s="12">
        <v>49.5</v>
      </c>
      <c r="D16" s="12"/>
      <c r="E16" s="12"/>
      <c r="F16" s="12"/>
      <c r="G16" s="12"/>
    </row>
    <row r="17" spans="1:9" ht="14.4">
      <c r="A17" s="50">
        <v>43124</v>
      </c>
      <c r="B17" s="12" t="s">
        <v>3</v>
      </c>
      <c r="C17" s="12">
        <v>150</v>
      </c>
      <c r="D17" s="12"/>
      <c r="E17" s="12"/>
      <c r="F17" s="12"/>
      <c r="G17" s="12"/>
    </row>
    <row r="18" spans="1:9" ht="14.4">
      <c r="A18" s="50">
        <v>43126</v>
      </c>
      <c r="B18" s="12" t="s">
        <v>29</v>
      </c>
      <c r="C18" s="12">
        <v>45</v>
      </c>
      <c r="D18" s="12"/>
      <c r="E18" s="12"/>
      <c r="F18" s="12"/>
      <c r="G18" s="12"/>
    </row>
    <row r="19" spans="1:9" ht="14.4">
      <c r="A19" s="50">
        <v>43127</v>
      </c>
      <c r="B19" s="12" t="s">
        <v>0</v>
      </c>
      <c r="C19" s="12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21" priority="1" stopIfTrue="1" operator="equal">
      <formula>SUMIF($B$4:$B$19,E4,$C$4:$C$19)</formula>
    </cfRule>
  </conditionalFormatting>
  <conditionalFormatting sqref="F12">
    <cfRule type="cellIs" dxfId="20" priority="2" stopIfTrue="1" operator="equal">
      <formula>SUM(C4:C19)</formula>
    </cfRule>
  </conditionalFormatting>
  <conditionalFormatting sqref="G4:G10 G12">
    <cfRule type="cellIs" dxfId="19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3" tint="0.59999389629810485"/>
  </sheetPr>
  <dimension ref="A1:E18"/>
  <sheetViews>
    <sheetView showZeros="0" workbookViewId="0">
      <selection activeCell="C17" sqref="C17"/>
    </sheetView>
  </sheetViews>
  <sheetFormatPr baseColWidth="10" defaultColWidth="11.44140625" defaultRowHeight="15"/>
  <cols>
    <col min="1" max="2" width="17.33203125" style="3" customWidth="1"/>
    <col min="3" max="3" width="16.33203125" style="3" customWidth="1"/>
    <col min="4" max="4" width="14.109375" style="3" customWidth="1"/>
    <col min="5" max="5" width="11.6640625" style="3" customWidth="1"/>
    <col min="6" max="16384" width="11.44140625" style="3"/>
  </cols>
  <sheetData>
    <row r="1" spans="1:5" ht="15.6">
      <c r="A1" s="15" t="s">
        <v>19</v>
      </c>
      <c r="B1" s="15"/>
      <c r="C1" s="15"/>
      <c r="D1" s="16"/>
      <c r="E1" s="16"/>
    </row>
    <row r="2" spans="1:5" ht="15.6">
      <c r="A2" s="16"/>
      <c r="B2" s="16"/>
      <c r="C2" s="16"/>
      <c r="D2" s="16"/>
      <c r="E2" s="16"/>
    </row>
    <row r="3" spans="1:5" ht="15.6">
      <c r="A3" s="18" t="s">
        <v>44</v>
      </c>
      <c r="B3" s="18" t="s">
        <v>20</v>
      </c>
      <c r="C3" s="18" t="s">
        <v>21</v>
      </c>
      <c r="D3" s="18" t="s">
        <v>13</v>
      </c>
      <c r="E3" s="18" t="s">
        <v>45</v>
      </c>
    </row>
    <row r="4" spans="1:5" ht="15.6">
      <c r="A4" s="16">
        <v>8</v>
      </c>
      <c r="B4" s="19">
        <v>234</v>
      </c>
      <c r="C4" s="16" t="s">
        <v>22</v>
      </c>
      <c r="D4" s="20">
        <v>70</v>
      </c>
      <c r="E4" s="51"/>
    </row>
    <row r="5" spans="1:5" ht="15.6">
      <c r="A5" s="16">
        <v>10</v>
      </c>
      <c r="B5" s="19">
        <v>243</v>
      </c>
      <c r="C5" s="16" t="s">
        <v>23</v>
      </c>
      <c r="D5" s="20">
        <v>75</v>
      </c>
      <c r="E5" s="51"/>
    </row>
    <row r="6" spans="1:5" ht="15.6">
      <c r="A6" s="16">
        <v>14</v>
      </c>
      <c r="B6" s="19">
        <v>254</v>
      </c>
      <c r="C6" s="16" t="s">
        <v>24</v>
      </c>
      <c r="D6" s="20">
        <v>50</v>
      </c>
      <c r="E6" s="51"/>
    </row>
    <row r="7" spans="1:5" ht="15.6">
      <c r="A7" s="16">
        <v>5</v>
      </c>
      <c r="B7" s="19">
        <v>345</v>
      </c>
      <c r="C7" s="16" t="s">
        <v>25</v>
      </c>
      <c r="D7" s="20">
        <v>110</v>
      </c>
      <c r="E7" s="51"/>
    </row>
    <row r="8" spans="1:5">
      <c r="E8" s="4"/>
    </row>
    <row r="11" spans="1:5" ht="15.6">
      <c r="B11" s="6"/>
      <c r="C11" s="6"/>
      <c r="D11" s="6"/>
      <c r="E11" s="6"/>
    </row>
    <row r="13" spans="1:5" ht="15.6">
      <c r="A13" s="6"/>
      <c r="B13" s="6"/>
      <c r="C13" s="6"/>
      <c r="D13" s="6"/>
      <c r="E13" s="6"/>
    </row>
    <row r="14" spans="1:5">
      <c r="A14" s="7"/>
      <c r="C14" s="8"/>
      <c r="E14" s="8"/>
    </row>
    <row r="15" spans="1:5">
      <c r="A15" s="7"/>
      <c r="C15" s="8"/>
      <c r="E15" s="8"/>
    </row>
    <row r="16" spans="1:5">
      <c r="A16" s="7"/>
      <c r="C16" s="8"/>
      <c r="E16" s="8"/>
    </row>
    <row r="17" spans="1:5">
      <c r="A17" s="7"/>
      <c r="C17" s="8"/>
      <c r="E17" s="8"/>
    </row>
    <row r="18" spans="1:5" ht="15.6">
      <c r="C18" s="9"/>
      <c r="D18" s="6"/>
      <c r="E18" s="9"/>
    </row>
  </sheetData>
  <conditionalFormatting sqref="E4:E7">
    <cfRule type="cellIs" dxfId="18" priority="1" stopIfTrue="1" operator="equal">
      <formula>A4*D4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3" tint="0.59999389629810485"/>
  </sheetPr>
  <dimension ref="A1:E18"/>
  <sheetViews>
    <sheetView showZeros="0" workbookViewId="0">
      <selection activeCell="C23" sqref="C23"/>
    </sheetView>
  </sheetViews>
  <sheetFormatPr baseColWidth="10" defaultColWidth="11.44140625" defaultRowHeight="15"/>
  <cols>
    <col min="1" max="2" width="17.33203125" style="3" customWidth="1"/>
    <col min="3" max="3" width="16.33203125" style="3" customWidth="1"/>
    <col min="4" max="4" width="14.109375" style="3" customWidth="1"/>
    <col min="5" max="5" width="11.6640625" style="3" customWidth="1"/>
    <col min="6" max="16384" width="11.44140625" style="3"/>
  </cols>
  <sheetData>
    <row r="1" spans="1:5" ht="15.6">
      <c r="A1" s="15" t="s">
        <v>19</v>
      </c>
      <c r="B1" s="15"/>
      <c r="C1" s="15"/>
      <c r="D1" s="16"/>
      <c r="E1" s="16"/>
    </row>
    <row r="2" spans="1:5" ht="15.6">
      <c r="A2" s="16"/>
      <c r="B2" s="16"/>
      <c r="C2" s="16"/>
      <c r="D2" s="16"/>
      <c r="E2" s="16"/>
    </row>
    <row r="3" spans="1:5" ht="15.6">
      <c r="A3" s="18" t="s">
        <v>44</v>
      </c>
      <c r="B3" s="18" t="s">
        <v>20</v>
      </c>
      <c r="C3" s="18" t="s">
        <v>21</v>
      </c>
      <c r="D3" s="18" t="s">
        <v>13</v>
      </c>
      <c r="E3" s="18" t="s">
        <v>45</v>
      </c>
    </row>
    <row r="4" spans="1:5" ht="15.6">
      <c r="A4" s="16">
        <v>8</v>
      </c>
      <c r="B4" s="19">
        <v>234</v>
      </c>
      <c r="C4" s="16" t="s">
        <v>22</v>
      </c>
      <c r="D4" s="20">
        <v>70</v>
      </c>
      <c r="E4" s="51">
        <f>D4*A4</f>
        <v>560</v>
      </c>
    </row>
    <row r="5" spans="1:5" ht="15.6">
      <c r="A5" s="16">
        <v>10</v>
      </c>
      <c r="B5" s="19">
        <v>243</v>
      </c>
      <c r="C5" s="16" t="s">
        <v>23</v>
      </c>
      <c r="D5" s="20">
        <v>75</v>
      </c>
      <c r="E5" s="51"/>
    </row>
    <row r="6" spans="1:5" ht="15.6">
      <c r="A6" s="16">
        <v>14</v>
      </c>
      <c r="B6" s="19">
        <v>254</v>
      </c>
      <c r="C6" s="16" t="s">
        <v>24</v>
      </c>
      <c r="D6" s="20">
        <v>50</v>
      </c>
      <c r="E6" s="51"/>
    </row>
    <row r="7" spans="1:5" ht="15.6">
      <c r="A7" s="16">
        <v>5</v>
      </c>
      <c r="B7" s="19">
        <v>345</v>
      </c>
      <c r="C7" s="16" t="s">
        <v>25</v>
      </c>
      <c r="D7" s="20">
        <v>110</v>
      </c>
      <c r="E7" s="51"/>
    </row>
    <row r="8" spans="1:5">
      <c r="E8" s="4"/>
    </row>
    <row r="11" spans="1:5" ht="15.6">
      <c r="B11" s="6"/>
      <c r="C11" s="6"/>
      <c r="D11" s="6"/>
      <c r="E11" s="6"/>
    </row>
    <row r="13" spans="1:5" ht="15.6">
      <c r="A13" s="6"/>
      <c r="B13" s="6"/>
      <c r="C13" s="6"/>
      <c r="D13" s="6"/>
      <c r="E13" s="6"/>
    </row>
    <row r="14" spans="1:5">
      <c r="A14" s="7"/>
      <c r="C14" s="8"/>
      <c r="E14" s="8"/>
    </row>
    <row r="15" spans="1:5">
      <c r="A15" s="7"/>
      <c r="C15" s="8"/>
      <c r="E15" s="8"/>
    </row>
    <row r="16" spans="1:5">
      <c r="A16" s="7"/>
      <c r="C16" s="8"/>
      <c r="E16" s="8"/>
    </row>
    <row r="17" spans="1:5">
      <c r="A17" s="7"/>
      <c r="C17" s="8"/>
      <c r="E17" s="8"/>
    </row>
    <row r="18" spans="1:5" ht="15.6">
      <c r="C18" s="9"/>
      <c r="D18" s="6"/>
      <c r="E18" s="9"/>
    </row>
  </sheetData>
  <conditionalFormatting sqref="E4:E7">
    <cfRule type="cellIs" dxfId="17" priority="1" stopIfTrue="1" operator="equal">
      <formula>A4*D4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 tint="0.59999389629810485"/>
  </sheetPr>
  <dimension ref="A1:E18"/>
  <sheetViews>
    <sheetView showZeros="0" workbookViewId="0">
      <selection activeCell="C25" sqref="C25"/>
    </sheetView>
  </sheetViews>
  <sheetFormatPr baseColWidth="10" defaultColWidth="11.44140625" defaultRowHeight="15"/>
  <cols>
    <col min="1" max="2" width="17.33203125" style="3" customWidth="1"/>
    <col min="3" max="3" width="16.33203125" style="3" customWidth="1"/>
    <col min="4" max="4" width="14.109375" style="3" customWidth="1"/>
    <col min="5" max="5" width="11.6640625" style="3" customWidth="1"/>
    <col min="6" max="16384" width="11.44140625" style="3"/>
  </cols>
  <sheetData>
    <row r="1" spans="1:5" ht="15.6">
      <c r="A1" s="15" t="s">
        <v>19</v>
      </c>
      <c r="B1" s="15"/>
      <c r="C1" s="15"/>
      <c r="D1" s="16"/>
      <c r="E1" s="16"/>
    </row>
    <row r="2" spans="1:5" ht="15.6">
      <c r="A2" s="16"/>
      <c r="B2" s="16"/>
      <c r="C2" s="16"/>
      <c r="D2" s="16"/>
      <c r="E2" s="16"/>
    </row>
    <row r="3" spans="1:5" ht="15.6">
      <c r="A3" s="18" t="s">
        <v>44</v>
      </c>
      <c r="B3" s="18" t="s">
        <v>20</v>
      </c>
      <c r="C3" s="18" t="s">
        <v>21</v>
      </c>
      <c r="D3" s="18" t="s">
        <v>13</v>
      </c>
      <c r="E3" s="18" t="s">
        <v>45</v>
      </c>
    </row>
    <row r="4" spans="1:5" ht="15.6">
      <c r="A4" s="16">
        <v>8</v>
      </c>
      <c r="B4" s="19">
        <v>234</v>
      </c>
      <c r="C4" s="16" t="s">
        <v>22</v>
      </c>
      <c r="D4" s="20">
        <v>70</v>
      </c>
      <c r="E4" s="51">
        <f>D4*A4</f>
        <v>560</v>
      </c>
    </row>
    <row r="5" spans="1:5" ht="15.6">
      <c r="A5" s="16">
        <v>10</v>
      </c>
      <c r="B5" s="19">
        <v>243</v>
      </c>
      <c r="C5" s="16" t="s">
        <v>23</v>
      </c>
      <c r="D5" s="20">
        <v>75</v>
      </c>
      <c r="E5" s="51">
        <f t="shared" ref="E5:E7" si="0">D5*A5</f>
        <v>750</v>
      </c>
    </row>
    <row r="6" spans="1:5" ht="15.6">
      <c r="A6" s="16">
        <v>14</v>
      </c>
      <c r="B6" s="19">
        <v>254</v>
      </c>
      <c r="C6" s="16" t="s">
        <v>24</v>
      </c>
      <c r="D6" s="20">
        <v>50</v>
      </c>
      <c r="E6" s="51">
        <f t="shared" si="0"/>
        <v>700</v>
      </c>
    </row>
    <row r="7" spans="1:5" ht="15.6">
      <c r="A7" s="16">
        <v>5</v>
      </c>
      <c r="B7" s="19">
        <v>345</v>
      </c>
      <c r="C7" s="16" t="s">
        <v>25</v>
      </c>
      <c r="D7" s="20">
        <v>110</v>
      </c>
      <c r="E7" s="51">
        <f t="shared" si="0"/>
        <v>550</v>
      </c>
    </row>
    <row r="8" spans="1:5">
      <c r="E8" s="4"/>
    </row>
    <row r="11" spans="1:5" ht="15.6">
      <c r="B11" s="6"/>
      <c r="C11" s="6"/>
      <c r="D11" s="6"/>
      <c r="E11" s="6"/>
    </row>
    <row r="13" spans="1:5" ht="15.6">
      <c r="A13" s="6"/>
      <c r="B13" s="6"/>
      <c r="C13" s="6"/>
      <c r="D13" s="6"/>
      <c r="E13" s="6"/>
    </row>
    <row r="14" spans="1:5">
      <c r="A14" s="7"/>
      <c r="C14" s="8"/>
      <c r="E14" s="8"/>
    </row>
    <row r="15" spans="1:5">
      <c r="A15" s="7"/>
      <c r="C15" s="8"/>
      <c r="E15" s="8"/>
    </row>
    <row r="16" spans="1:5">
      <c r="A16" s="7"/>
      <c r="C16" s="8"/>
      <c r="E16" s="8"/>
    </row>
    <row r="17" spans="1:5">
      <c r="A17" s="7"/>
      <c r="C17" s="8"/>
      <c r="E17" s="8"/>
    </row>
    <row r="18" spans="1:5" ht="15.6">
      <c r="C18" s="9"/>
      <c r="D18" s="6"/>
      <c r="E18" s="9"/>
    </row>
  </sheetData>
  <conditionalFormatting sqref="E4:E7">
    <cfRule type="cellIs" dxfId="16" priority="1" stopIfTrue="1" operator="equal">
      <formula>A4*D4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3" tint="0.59999389629810485"/>
  </sheetPr>
  <dimension ref="A1:F18"/>
  <sheetViews>
    <sheetView showZeros="0" workbookViewId="0">
      <selection activeCell="I45" sqref="I45"/>
    </sheetView>
  </sheetViews>
  <sheetFormatPr baseColWidth="10" defaultColWidth="11.44140625" defaultRowHeight="15"/>
  <cols>
    <col min="1" max="2" width="17.33203125" style="3" customWidth="1"/>
    <col min="3" max="3" width="16.33203125" style="3" customWidth="1"/>
    <col min="4" max="4" width="16.33203125" style="69" customWidth="1"/>
    <col min="5" max="5" width="14.109375" style="3" customWidth="1"/>
    <col min="6" max="6" width="14.33203125" style="3" customWidth="1"/>
    <col min="7" max="16384" width="11.44140625" style="3"/>
  </cols>
  <sheetData>
    <row r="1" spans="1:6" ht="15.6">
      <c r="A1" s="86" t="s">
        <v>19</v>
      </c>
      <c r="B1" s="86"/>
      <c r="C1" s="86"/>
      <c r="D1" s="86"/>
      <c r="E1" s="86"/>
      <c r="F1" s="86"/>
    </row>
    <row r="2" spans="1:6" ht="15.6">
      <c r="A2" s="16"/>
      <c r="B2" s="16"/>
      <c r="C2" s="16"/>
      <c r="D2" s="67"/>
      <c r="E2" s="16"/>
      <c r="F2" s="16"/>
    </row>
    <row r="3" spans="1:6" ht="15.6">
      <c r="A3" s="18" t="s">
        <v>44</v>
      </c>
      <c r="B3" s="18" t="s">
        <v>20</v>
      </c>
      <c r="C3" s="18" t="s">
        <v>21</v>
      </c>
      <c r="D3" s="68" t="s">
        <v>55</v>
      </c>
      <c r="E3" s="18" t="s">
        <v>13</v>
      </c>
      <c r="F3" s="18" t="s">
        <v>45</v>
      </c>
    </row>
    <row r="4" spans="1:6" ht="15.6">
      <c r="A4" s="16">
        <v>8</v>
      </c>
      <c r="B4" s="19">
        <v>234</v>
      </c>
      <c r="C4" s="16" t="s">
        <v>22</v>
      </c>
      <c r="D4" s="67" t="s">
        <v>56</v>
      </c>
      <c r="E4" s="20">
        <v>70</v>
      </c>
      <c r="F4" s="51">
        <f>E4*A4</f>
        <v>560</v>
      </c>
    </row>
    <row r="5" spans="1:6" ht="15.6">
      <c r="A5" s="16">
        <v>10</v>
      </c>
      <c r="B5" s="19">
        <v>243</v>
      </c>
      <c r="C5" s="16" t="s">
        <v>23</v>
      </c>
      <c r="D5" s="67" t="s">
        <v>57</v>
      </c>
      <c r="E5" s="20">
        <v>75</v>
      </c>
      <c r="F5" s="51">
        <f t="shared" ref="F5:F7" si="0">E5*A5</f>
        <v>750</v>
      </c>
    </row>
    <row r="6" spans="1:6" ht="15.6">
      <c r="A6" s="16">
        <v>14</v>
      </c>
      <c r="B6" s="19">
        <v>254</v>
      </c>
      <c r="C6" s="16" t="s">
        <v>24</v>
      </c>
      <c r="D6" s="67" t="s">
        <v>57</v>
      </c>
      <c r="E6" s="20">
        <v>50</v>
      </c>
      <c r="F6" s="51">
        <f t="shared" si="0"/>
        <v>700</v>
      </c>
    </row>
    <row r="7" spans="1:6" ht="15.6">
      <c r="A7" s="16">
        <v>5</v>
      </c>
      <c r="B7" s="19">
        <v>345</v>
      </c>
      <c r="C7" s="16" t="s">
        <v>25</v>
      </c>
      <c r="D7" s="67" t="s">
        <v>58</v>
      </c>
      <c r="E7" s="20">
        <v>110</v>
      </c>
      <c r="F7" s="51">
        <f t="shared" si="0"/>
        <v>550</v>
      </c>
    </row>
    <row r="8" spans="1:6">
      <c r="F8" s="4"/>
    </row>
    <row r="11" spans="1:6" ht="15.6">
      <c r="B11" s="6"/>
      <c r="C11" s="6"/>
      <c r="D11" s="70"/>
      <c r="E11" s="6"/>
      <c r="F11" s="6"/>
    </row>
    <row r="13" spans="1:6" ht="15.6">
      <c r="A13" s="6"/>
      <c r="B13" s="6"/>
      <c r="C13" s="6"/>
      <c r="D13" s="70"/>
      <c r="E13" s="6"/>
      <c r="F13" s="6"/>
    </row>
    <row r="14" spans="1:6">
      <c r="A14" s="7"/>
      <c r="C14" s="8"/>
      <c r="D14" s="71"/>
      <c r="F14" s="8"/>
    </row>
    <row r="15" spans="1:6">
      <c r="A15" s="7"/>
      <c r="C15" s="8"/>
      <c r="D15" s="71"/>
      <c r="F15" s="8"/>
    </row>
    <row r="16" spans="1:6">
      <c r="A16" s="7"/>
      <c r="C16" s="8"/>
      <c r="D16" s="71"/>
      <c r="F16" s="8"/>
    </row>
    <row r="17" spans="1:6">
      <c r="A17" s="7"/>
      <c r="C17" s="8"/>
      <c r="D17" s="71"/>
      <c r="F17" s="8"/>
    </row>
    <row r="18" spans="1:6" ht="15.6">
      <c r="C18" s="9"/>
      <c r="D18" s="72"/>
      <c r="E18" s="6"/>
      <c r="F18" s="9"/>
    </row>
  </sheetData>
  <mergeCells count="1">
    <mergeCell ref="A1:F1"/>
  </mergeCells>
  <conditionalFormatting sqref="F4:F7">
    <cfRule type="cellIs" dxfId="15" priority="2" stopIfTrue="1" operator="equal">
      <formula>A4*E4</formula>
    </cfRule>
  </conditionalFormatting>
  <conditionalFormatting sqref="F8">
    <cfRule type="cellIs" dxfId="14" priority="1" operator="equal">
      <formula>2560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3" tint="0.59999389629810485"/>
  </sheetPr>
  <dimension ref="A1:E18"/>
  <sheetViews>
    <sheetView showZeros="0" workbookViewId="0">
      <selection activeCell="I42" sqref="I42"/>
    </sheetView>
  </sheetViews>
  <sheetFormatPr baseColWidth="10" defaultColWidth="11.44140625" defaultRowHeight="15"/>
  <cols>
    <col min="1" max="2" width="17.33203125" style="3" customWidth="1"/>
    <col min="3" max="3" width="16.33203125" style="3" customWidth="1"/>
    <col min="4" max="4" width="14.109375" style="3" customWidth="1"/>
    <col min="5" max="5" width="15.109375" style="3" bestFit="1" customWidth="1"/>
    <col min="6" max="16384" width="11.44140625" style="3"/>
  </cols>
  <sheetData>
    <row r="1" spans="1:5" ht="15.6">
      <c r="A1" s="15" t="s">
        <v>19</v>
      </c>
      <c r="B1" s="15"/>
      <c r="C1" s="15"/>
      <c r="D1" s="16"/>
      <c r="E1" s="16"/>
    </row>
    <row r="2" spans="1:5" ht="15.6">
      <c r="A2" s="16"/>
      <c r="B2" s="16"/>
      <c r="C2" s="16"/>
      <c r="D2" s="16"/>
      <c r="E2" s="16"/>
    </row>
    <row r="3" spans="1:5" ht="15.6">
      <c r="A3" s="18" t="s">
        <v>44</v>
      </c>
      <c r="B3" s="18" t="s">
        <v>20</v>
      </c>
      <c r="C3" s="18" t="s">
        <v>21</v>
      </c>
      <c r="D3" s="18" t="s">
        <v>13</v>
      </c>
      <c r="E3" s="18" t="s">
        <v>45</v>
      </c>
    </row>
    <row r="4" spans="1:5" ht="15.6">
      <c r="A4" s="16">
        <v>8</v>
      </c>
      <c r="B4" s="19">
        <v>234</v>
      </c>
      <c r="C4" s="16" t="s">
        <v>22</v>
      </c>
      <c r="D4" s="20">
        <v>70</v>
      </c>
      <c r="E4" s="51">
        <f>D4*A4</f>
        <v>560</v>
      </c>
    </row>
    <row r="5" spans="1:5" ht="15.6">
      <c r="A5" s="16">
        <v>10</v>
      </c>
      <c r="B5" s="19">
        <v>243</v>
      </c>
      <c r="C5" s="16" t="s">
        <v>23</v>
      </c>
      <c r="D5" s="20">
        <v>75</v>
      </c>
      <c r="E5" s="51">
        <f t="shared" ref="E5:E7" si="0">D5*A5</f>
        <v>750</v>
      </c>
    </row>
    <row r="6" spans="1:5" ht="15.6">
      <c r="A6" s="16">
        <v>14</v>
      </c>
      <c r="B6" s="19">
        <v>254</v>
      </c>
      <c r="C6" s="16" t="s">
        <v>24</v>
      </c>
      <c r="D6" s="20">
        <v>50</v>
      </c>
      <c r="E6" s="51">
        <f t="shared" si="0"/>
        <v>700</v>
      </c>
    </row>
    <row r="7" spans="1:5" ht="15.6">
      <c r="A7" s="16">
        <v>5</v>
      </c>
      <c r="B7" s="19">
        <v>345</v>
      </c>
      <c r="C7" s="16" t="s">
        <v>25</v>
      </c>
      <c r="D7" s="20">
        <v>110</v>
      </c>
      <c r="E7" s="51">
        <f t="shared" si="0"/>
        <v>550</v>
      </c>
    </row>
    <row r="8" spans="1:5">
      <c r="E8" s="4">
        <f>SUM(E4:E7)</f>
        <v>2560</v>
      </c>
    </row>
    <row r="11" spans="1:5" ht="15.6">
      <c r="B11" s="6"/>
      <c r="C11" s="6"/>
      <c r="D11" s="6"/>
      <c r="E11" s="6"/>
    </row>
    <row r="13" spans="1:5" ht="15.6">
      <c r="A13" s="6"/>
      <c r="B13" s="6"/>
      <c r="C13" s="6"/>
      <c r="D13" s="6"/>
      <c r="E13" s="6"/>
    </row>
    <row r="14" spans="1:5">
      <c r="A14" s="7"/>
      <c r="C14" s="8"/>
      <c r="E14" s="8"/>
    </row>
    <row r="15" spans="1:5">
      <c r="A15" s="7"/>
      <c r="C15" s="8"/>
      <c r="E15" s="8"/>
    </row>
    <row r="16" spans="1:5">
      <c r="A16" s="7"/>
      <c r="C16" s="8"/>
      <c r="E16" s="8"/>
    </row>
    <row r="17" spans="1:5">
      <c r="A17" s="7"/>
      <c r="C17" s="8"/>
      <c r="E17" s="8"/>
    </row>
    <row r="18" spans="1:5" ht="15.6">
      <c r="C18" s="9"/>
      <c r="D18" s="6"/>
      <c r="E18" s="9"/>
    </row>
  </sheetData>
  <conditionalFormatting sqref="E4:E7">
    <cfRule type="cellIs" dxfId="13" priority="2" stopIfTrue="1" operator="equal">
      <formula>A4*D4</formula>
    </cfRule>
  </conditionalFormatting>
  <conditionalFormatting sqref="E8">
    <cfRule type="cellIs" dxfId="12" priority="1" operator="equal">
      <formula>2560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K28"/>
  <sheetViews>
    <sheetView workbookViewId="0">
      <selection activeCell="F18" sqref="F18"/>
    </sheetView>
  </sheetViews>
  <sheetFormatPr baseColWidth="10" defaultColWidth="15" defaultRowHeight="13.8"/>
  <cols>
    <col min="1" max="9" width="11.33203125" customWidth="1"/>
    <col min="10" max="10" width="15" customWidth="1"/>
    <col min="11" max="11" width="17.44140625" customWidth="1"/>
  </cols>
  <sheetData>
    <row r="1" spans="1:9" ht="15.6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6">
      <c r="A2" s="15" t="s">
        <v>35</v>
      </c>
      <c r="B2" s="16">
        <v>5347</v>
      </c>
      <c r="C2" s="16">
        <v>5080</v>
      </c>
      <c r="D2" s="16">
        <v>5014</v>
      </c>
      <c r="E2" s="42">
        <f>SUM(B2:D2)</f>
        <v>15441</v>
      </c>
      <c r="F2" s="16">
        <v>5277</v>
      </c>
      <c r="G2" s="16">
        <v>4750</v>
      </c>
      <c r="H2" s="16">
        <v>5700</v>
      </c>
      <c r="I2" s="42">
        <f>SUM(F2:H2)</f>
        <v>15727</v>
      </c>
    </row>
    <row r="3" spans="1:9" ht="15.6">
      <c r="A3" s="15" t="s">
        <v>36</v>
      </c>
      <c r="B3" s="16">
        <v>6991</v>
      </c>
      <c r="C3" s="16">
        <v>6641</v>
      </c>
      <c r="D3" s="16">
        <v>6555</v>
      </c>
      <c r="E3" s="42">
        <f t="shared" ref="E3:E7" si="0">SUM(B3:D3)</f>
        <v>20187</v>
      </c>
      <c r="F3" s="16">
        <v>6900</v>
      </c>
      <c r="G3" s="16">
        <v>6210</v>
      </c>
      <c r="H3" s="16">
        <v>7452</v>
      </c>
      <c r="I3" s="42">
        <f t="shared" ref="I3:I7" si="1">SUM(F3:H3)</f>
        <v>20562</v>
      </c>
    </row>
    <row r="4" spans="1:9" ht="15.6">
      <c r="A4" s="15" t="s">
        <v>37</v>
      </c>
      <c r="B4" s="16">
        <v>5123</v>
      </c>
      <c r="C4" s="16">
        <v>4867</v>
      </c>
      <c r="D4" s="16">
        <v>4804</v>
      </c>
      <c r="E4" s="42">
        <f t="shared" si="0"/>
        <v>14794</v>
      </c>
      <c r="F4" s="16">
        <v>5056</v>
      </c>
      <c r="G4" s="16">
        <v>4551</v>
      </c>
      <c r="H4" s="16">
        <v>5461</v>
      </c>
      <c r="I4" s="42">
        <f t="shared" si="1"/>
        <v>15068</v>
      </c>
    </row>
    <row r="5" spans="1:9" ht="15.6">
      <c r="A5" s="15" t="s">
        <v>38</v>
      </c>
      <c r="B5" s="16">
        <v>4174</v>
      </c>
      <c r="C5" s="16">
        <v>3965</v>
      </c>
      <c r="D5" s="16">
        <v>3914</v>
      </c>
      <c r="E5" s="42">
        <f t="shared" si="0"/>
        <v>12053</v>
      </c>
      <c r="F5" s="16">
        <v>4120</v>
      </c>
      <c r="G5" s="16">
        <v>3708</v>
      </c>
      <c r="H5" s="16">
        <v>4449</v>
      </c>
      <c r="I5" s="42">
        <f t="shared" si="1"/>
        <v>12277</v>
      </c>
    </row>
    <row r="6" spans="1:9" ht="15.6">
      <c r="A6" s="15" t="s">
        <v>39</v>
      </c>
      <c r="B6" s="16">
        <v>853</v>
      </c>
      <c r="C6" s="16">
        <v>810</v>
      </c>
      <c r="D6" s="16">
        <v>800</v>
      </c>
      <c r="E6" s="42">
        <f t="shared" si="0"/>
        <v>2463</v>
      </c>
      <c r="F6" s="16">
        <v>842</v>
      </c>
      <c r="G6" s="16">
        <v>758</v>
      </c>
      <c r="H6" s="16">
        <v>909</v>
      </c>
      <c r="I6" s="42">
        <f t="shared" si="1"/>
        <v>2509</v>
      </c>
    </row>
    <row r="7" spans="1:9" ht="15.6">
      <c r="A7" s="15" t="s">
        <v>40</v>
      </c>
      <c r="B7" s="16">
        <v>1234</v>
      </c>
      <c r="C7" s="16">
        <v>1172</v>
      </c>
      <c r="D7" s="16">
        <v>1157</v>
      </c>
      <c r="E7" s="42">
        <f t="shared" si="0"/>
        <v>3563</v>
      </c>
      <c r="F7" s="16">
        <v>1218</v>
      </c>
      <c r="G7" s="16">
        <v>1096</v>
      </c>
      <c r="H7" s="16">
        <v>1315</v>
      </c>
      <c r="I7" s="42">
        <f t="shared" si="1"/>
        <v>3629</v>
      </c>
    </row>
    <row r="8" spans="1:9" ht="15.6">
      <c r="A8" s="17" t="s">
        <v>9</v>
      </c>
      <c r="B8" s="43">
        <f>SUM(B2:B7)</f>
        <v>23722</v>
      </c>
      <c r="C8" s="43">
        <f t="shared" ref="C8:I8" si="2">SUM(C2:C7)</f>
        <v>22535</v>
      </c>
      <c r="D8" s="43">
        <f t="shared" si="2"/>
        <v>22244</v>
      </c>
      <c r="E8" s="43">
        <f t="shared" si="2"/>
        <v>68501</v>
      </c>
      <c r="F8" s="43">
        <f t="shared" si="2"/>
        <v>23413</v>
      </c>
      <c r="G8" s="43">
        <f t="shared" si="2"/>
        <v>21073</v>
      </c>
      <c r="H8" s="43">
        <f t="shared" si="2"/>
        <v>25286</v>
      </c>
      <c r="I8" s="43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75" priority="1" stopIfTrue="1" operator="equal">
      <formula>SUM(B2:B7)</formula>
    </cfRule>
  </conditionalFormatting>
  <conditionalFormatting sqref="E2:E7 I2:I7">
    <cfRule type="cellIs" dxfId="74" priority="3" stopIfTrue="1" operator="equal">
      <formula>SUM(B2:D2)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horizontalDpi="4294967295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3" tint="0.59999389629810485"/>
  </sheetPr>
  <dimension ref="A1:E17"/>
  <sheetViews>
    <sheetView showZeros="0" workbookViewId="0">
      <selection activeCell="I29" sqref="I29"/>
    </sheetView>
  </sheetViews>
  <sheetFormatPr baseColWidth="10" defaultColWidth="11.44140625" defaultRowHeight="15"/>
  <cols>
    <col min="1" max="2" width="17.33203125" style="3" customWidth="1"/>
    <col min="3" max="3" width="16.33203125" style="3" customWidth="1"/>
    <col min="4" max="4" width="14.109375" style="3" customWidth="1"/>
    <col min="5" max="5" width="11.6640625" style="3" customWidth="1"/>
    <col min="6" max="16384" width="11.44140625" style="3"/>
  </cols>
  <sheetData>
    <row r="1" spans="1:5" ht="15.6">
      <c r="A1" s="15" t="s">
        <v>19</v>
      </c>
      <c r="B1" s="15"/>
      <c r="C1" s="15"/>
      <c r="D1" s="16"/>
      <c r="E1" s="16"/>
    </row>
    <row r="2" spans="1:5" ht="15.6">
      <c r="A2" s="16"/>
      <c r="B2" s="16"/>
      <c r="C2" s="16"/>
      <c r="D2" s="16"/>
      <c r="E2" s="16"/>
    </row>
    <row r="3" spans="1:5" ht="15.6">
      <c r="A3" s="16"/>
      <c r="B3" s="16"/>
      <c r="C3" s="16"/>
      <c r="D3" s="16"/>
      <c r="E3" s="16"/>
    </row>
    <row r="4" spans="1:5" ht="15.6">
      <c r="A4" s="16"/>
      <c r="B4" s="16"/>
      <c r="C4" s="16"/>
      <c r="D4" s="16"/>
      <c r="E4" s="16"/>
    </row>
    <row r="5" spans="1:5" ht="15.6">
      <c r="A5" s="16"/>
      <c r="B5" s="16"/>
      <c r="C5" s="16"/>
      <c r="D5" s="16"/>
      <c r="E5" s="16"/>
    </row>
    <row r="6" spans="1:5" ht="15.6">
      <c r="A6" s="16"/>
      <c r="B6" s="16"/>
      <c r="C6" s="16"/>
      <c r="D6" s="16"/>
      <c r="E6" s="16"/>
    </row>
    <row r="7" spans="1:5">
      <c r="E7" s="4"/>
    </row>
    <row r="10" spans="1:5" ht="15.6">
      <c r="B10" s="6"/>
      <c r="C10" s="6"/>
      <c r="D10" s="6"/>
      <c r="E10" s="6"/>
    </row>
    <row r="12" spans="1:5" ht="15.6">
      <c r="A12" s="6"/>
      <c r="B12" s="6"/>
      <c r="C12" s="6"/>
      <c r="D12" s="6"/>
      <c r="E12" s="6"/>
    </row>
    <row r="13" spans="1:5">
      <c r="A13" s="7"/>
      <c r="C13" s="8"/>
      <c r="E13" s="8"/>
    </row>
    <row r="14" spans="1:5">
      <c r="A14" s="7"/>
      <c r="C14" s="8"/>
      <c r="E14" s="8"/>
    </row>
    <row r="15" spans="1:5">
      <c r="A15" s="7"/>
      <c r="C15" s="8"/>
      <c r="E15" s="8"/>
    </row>
    <row r="16" spans="1:5">
      <c r="A16" s="7"/>
      <c r="C16" s="8"/>
      <c r="E16" s="8"/>
    </row>
    <row r="17" spans="3:5" ht="15.6">
      <c r="C17" s="9"/>
      <c r="D17" s="6"/>
      <c r="E17" s="9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3" tint="0.39997558519241921"/>
  </sheetPr>
  <dimension ref="A1:G26"/>
  <sheetViews>
    <sheetView showGridLines="0" workbookViewId="0">
      <selection activeCell="D30" sqref="D30"/>
    </sheetView>
  </sheetViews>
  <sheetFormatPr baseColWidth="10" defaultColWidth="11.5546875" defaultRowHeight="13.8"/>
  <cols>
    <col min="2" max="2" width="15" customWidth="1"/>
    <col min="3" max="3" width="11.6640625" customWidth="1"/>
    <col min="4" max="4" width="16.6640625" customWidth="1"/>
  </cols>
  <sheetData>
    <row r="1" spans="1:6" ht="21">
      <c r="A1" s="26" t="s">
        <v>54</v>
      </c>
      <c r="B1" s="27"/>
      <c r="C1" s="26"/>
      <c r="D1" s="27"/>
    </row>
    <row r="2" spans="1:6" ht="15.6">
      <c r="A2" s="24"/>
      <c r="B2" s="24"/>
      <c r="C2" s="24"/>
      <c r="D2" s="24"/>
    </row>
    <row r="3" spans="1:6" ht="15.6">
      <c r="A3" s="21" t="s">
        <v>14</v>
      </c>
      <c r="B3" s="21" t="s">
        <v>15</v>
      </c>
      <c r="C3" s="21" t="s">
        <v>16</v>
      </c>
      <c r="D3" s="21" t="s">
        <v>17</v>
      </c>
    </row>
    <row r="4" spans="1:6" ht="15.6">
      <c r="A4" s="16" t="s">
        <v>18</v>
      </c>
      <c r="B4" s="22">
        <v>1000</v>
      </c>
      <c r="C4" s="52"/>
      <c r="D4" s="53"/>
    </row>
    <row r="5" spans="1:6" ht="15.6">
      <c r="A5" s="16" t="s">
        <v>11</v>
      </c>
      <c r="B5" s="22">
        <v>2000</v>
      </c>
      <c r="C5" s="52"/>
      <c r="D5" s="53"/>
    </row>
    <row r="6" spans="1:6" ht="15.6">
      <c r="A6" s="16" t="s">
        <v>12</v>
      </c>
      <c r="B6" s="22">
        <v>3000</v>
      </c>
      <c r="C6" s="52"/>
      <c r="D6" s="53"/>
    </row>
    <row r="7" spans="1:6" ht="15.6">
      <c r="A7" s="16" t="s">
        <v>41</v>
      </c>
      <c r="B7" s="22">
        <v>5000</v>
      </c>
      <c r="C7" s="52"/>
      <c r="D7" s="53"/>
    </row>
    <row r="8" spans="1:6" ht="15.6">
      <c r="A8" s="16" t="s">
        <v>42</v>
      </c>
      <c r="B8" s="22">
        <v>4000</v>
      </c>
      <c r="C8" s="52"/>
      <c r="D8" s="53"/>
    </row>
    <row r="9" spans="1:6" ht="15.6">
      <c r="A9" s="16" t="s">
        <v>46</v>
      </c>
      <c r="B9" s="22">
        <v>4500</v>
      </c>
      <c r="C9" s="52"/>
      <c r="D9" s="53"/>
    </row>
    <row r="10" spans="1:6" ht="15.6">
      <c r="A10" s="16" t="s">
        <v>47</v>
      </c>
      <c r="B10" s="22">
        <v>2000</v>
      </c>
      <c r="C10" s="52"/>
      <c r="D10" s="53"/>
    </row>
    <row r="11" spans="1:6" ht="15.6">
      <c r="A11" s="16"/>
      <c r="B11" s="16"/>
      <c r="C11" s="16"/>
      <c r="D11" s="16"/>
    </row>
    <row r="12" spans="1:6" ht="15.6">
      <c r="A12" s="16" t="s">
        <v>16</v>
      </c>
      <c r="B12" s="23"/>
      <c r="C12" s="25"/>
      <c r="D12" s="22"/>
    </row>
    <row r="13" spans="1:6">
      <c r="B13" s="1"/>
      <c r="C13" s="2"/>
      <c r="D13" s="1"/>
    </row>
    <row r="14" spans="1:6">
      <c r="B14" s="1"/>
      <c r="C14" s="2"/>
      <c r="D14" s="1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7">
      <c r="A17" s="5"/>
      <c r="B17" s="5"/>
      <c r="C17" s="5"/>
      <c r="D17" s="5"/>
      <c r="E17" s="5"/>
      <c r="F17" s="5"/>
    </row>
    <row r="18" spans="1:7">
      <c r="A18" s="5"/>
      <c r="B18" s="5"/>
      <c r="C18" s="5"/>
      <c r="D18" s="5"/>
      <c r="E18" s="5"/>
      <c r="F18" s="5"/>
    </row>
    <row r="25" spans="1:7">
      <c r="G25" s="85"/>
    </row>
    <row r="26" spans="1:7">
      <c r="G26" s="85"/>
    </row>
  </sheetData>
  <conditionalFormatting sqref="C4:C10">
    <cfRule type="cellIs" dxfId="11" priority="1" stopIfTrue="1" operator="equal">
      <formula>B4*$B$12</formula>
    </cfRule>
  </conditionalFormatting>
  <conditionalFormatting sqref="D4:D10">
    <cfRule type="cellIs" dxfId="10" priority="2" stopIfTrue="1" operator="equal">
      <formula>B4-C4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C9E49-D80C-4BC8-8685-C31ABE952CD2}">
  <sheetPr>
    <tabColor theme="3" tint="0.39997558519241921"/>
  </sheetPr>
  <dimension ref="A1:F18"/>
  <sheetViews>
    <sheetView workbookViewId="0">
      <selection activeCell="C25" sqref="C25"/>
    </sheetView>
  </sheetViews>
  <sheetFormatPr baseColWidth="10" defaultColWidth="11.5546875" defaultRowHeight="13.8"/>
  <cols>
    <col min="2" max="2" width="15" customWidth="1"/>
    <col min="3" max="3" width="11.6640625" customWidth="1"/>
    <col min="4" max="4" width="16.6640625" customWidth="1"/>
  </cols>
  <sheetData>
    <row r="1" spans="1:6" ht="21">
      <c r="A1" s="26" t="s">
        <v>52</v>
      </c>
      <c r="B1" s="27"/>
      <c r="C1" s="26"/>
      <c r="D1" s="27"/>
    </row>
    <row r="2" spans="1:6" ht="15.6">
      <c r="A2" s="84"/>
      <c r="B2" s="84"/>
      <c r="C2" s="84"/>
      <c r="D2" s="84"/>
    </row>
    <row r="3" spans="1:6" ht="15.6">
      <c r="A3" s="21" t="s">
        <v>14</v>
      </c>
      <c r="B3" s="21" t="s">
        <v>15</v>
      </c>
      <c r="C3" s="21" t="s">
        <v>16</v>
      </c>
      <c r="D3" s="21" t="s">
        <v>17</v>
      </c>
    </row>
    <row r="4" spans="1:6" ht="15.6">
      <c r="A4" s="16" t="s">
        <v>18</v>
      </c>
      <c r="B4" s="22">
        <v>1000</v>
      </c>
      <c r="C4" s="54"/>
      <c r="D4" s="53"/>
    </row>
    <row r="5" spans="1:6" ht="15.6">
      <c r="A5" s="16" t="s">
        <v>11</v>
      </c>
      <c r="B5" s="22">
        <v>2000</v>
      </c>
      <c r="C5" s="54"/>
      <c r="D5" s="53"/>
    </row>
    <row r="6" spans="1:6" ht="15.6">
      <c r="A6" s="16" t="s">
        <v>12</v>
      </c>
      <c r="B6" s="22">
        <v>3000</v>
      </c>
      <c r="C6" s="54"/>
      <c r="D6" s="53"/>
    </row>
    <row r="7" spans="1:6" ht="15.6">
      <c r="A7" s="16" t="s">
        <v>41</v>
      </c>
      <c r="B7" s="22">
        <v>5000</v>
      </c>
      <c r="C7" s="54"/>
      <c r="D7" s="53"/>
    </row>
    <row r="8" spans="1:6" ht="15.6">
      <c r="A8" s="16" t="s">
        <v>42</v>
      </c>
      <c r="B8" s="22">
        <v>4000</v>
      </c>
      <c r="C8" s="54"/>
      <c r="D8" s="53"/>
    </row>
    <row r="9" spans="1:6" ht="15.6">
      <c r="A9" s="16" t="s">
        <v>46</v>
      </c>
      <c r="B9" s="22">
        <v>4500</v>
      </c>
      <c r="C9" s="54"/>
      <c r="D9" s="53"/>
    </row>
    <row r="10" spans="1:6" ht="15.6">
      <c r="A10" s="16" t="s">
        <v>47</v>
      </c>
      <c r="B10" s="22">
        <v>2000</v>
      </c>
      <c r="C10" s="54"/>
      <c r="D10" s="53"/>
    </row>
    <row r="11" spans="1:6" ht="15.6">
      <c r="A11" s="16"/>
      <c r="B11" s="16"/>
      <c r="C11" s="16"/>
      <c r="D11" s="16"/>
    </row>
    <row r="12" spans="1:6" ht="15.6">
      <c r="A12" s="16" t="s">
        <v>16</v>
      </c>
      <c r="B12" s="23"/>
      <c r="C12" s="25"/>
      <c r="D12" s="22"/>
    </row>
    <row r="13" spans="1:6">
      <c r="B13" s="1"/>
      <c r="C13" s="2"/>
      <c r="D13" s="1"/>
    </row>
    <row r="14" spans="1:6">
      <c r="B14" s="1"/>
      <c r="C14" s="2"/>
      <c r="D14" s="1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</sheetData>
  <conditionalFormatting sqref="C4:C10">
    <cfRule type="cellIs" dxfId="9" priority="1" stopIfTrue="1" operator="equal">
      <formula>B4*$B$12</formula>
    </cfRule>
  </conditionalFormatting>
  <conditionalFormatting sqref="D4:D10">
    <cfRule type="cellIs" dxfId="8" priority="2" stopIfTrue="1" operator="equal">
      <formula>B4-C4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3" tint="0.39997558519241921"/>
  </sheetPr>
  <dimension ref="A1:F18"/>
  <sheetViews>
    <sheetView workbookViewId="0">
      <selection activeCell="O58" sqref="O58"/>
    </sheetView>
  </sheetViews>
  <sheetFormatPr baseColWidth="10" defaultColWidth="11.5546875" defaultRowHeight="13.8"/>
  <cols>
    <col min="2" max="2" width="15" customWidth="1"/>
    <col min="3" max="3" width="11.6640625" customWidth="1"/>
    <col min="4" max="4" width="16.6640625" customWidth="1"/>
  </cols>
  <sheetData>
    <row r="1" spans="1:6" ht="21">
      <c r="A1" s="26" t="s">
        <v>52</v>
      </c>
      <c r="B1" s="27"/>
      <c r="C1" s="26"/>
      <c r="D1" s="27"/>
    </row>
    <row r="2" spans="1:6" ht="15.6">
      <c r="A2" s="24"/>
      <c r="B2" s="24"/>
      <c r="C2" s="24"/>
      <c r="D2" s="24"/>
    </row>
    <row r="3" spans="1:6" ht="15.6">
      <c r="A3" s="21" t="s">
        <v>14</v>
      </c>
      <c r="B3" s="21" t="s">
        <v>15</v>
      </c>
      <c r="C3" s="21" t="s">
        <v>16</v>
      </c>
      <c r="D3" s="21" t="s">
        <v>17</v>
      </c>
    </row>
    <row r="4" spans="1:6" ht="15.6">
      <c r="A4" s="16" t="s">
        <v>18</v>
      </c>
      <c r="B4" s="22">
        <v>1000</v>
      </c>
      <c r="C4" s="54"/>
      <c r="D4" s="53"/>
    </row>
    <row r="5" spans="1:6" ht="15.6">
      <c r="A5" s="16" t="s">
        <v>11</v>
      </c>
      <c r="B5" s="22">
        <v>2000</v>
      </c>
      <c r="C5" s="54"/>
      <c r="D5" s="53"/>
    </row>
    <row r="6" spans="1:6" ht="15.6">
      <c r="A6" s="16" t="s">
        <v>12</v>
      </c>
      <c r="B6" s="22">
        <v>3000</v>
      </c>
      <c r="C6" s="54"/>
      <c r="D6" s="53"/>
    </row>
    <row r="7" spans="1:6" ht="15.6">
      <c r="A7" s="16" t="s">
        <v>41</v>
      </c>
      <c r="B7" s="22">
        <v>5000</v>
      </c>
      <c r="C7" s="54"/>
      <c r="D7" s="53"/>
    </row>
    <row r="8" spans="1:6" ht="15.6">
      <c r="A8" s="16" t="s">
        <v>42</v>
      </c>
      <c r="B8" s="22">
        <v>4000</v>
      </c>
      <c r="C8" s="54"/>
      <c r="D8" s="53"/>
    </row>
    <row r="9" spans="1:6" ht="15.6">
      <c r="A9" s="16" t="s">
        <v>46</v>
      </c>
      <c r="B9" s="22">
        <v>4500</v>
      </c>
      <c r="C9" s="54"/>
      <c r="D9" s="53"/>
    </row>
    <row r="10" spans="1:6" ht="15.6">
      <c r="A10" s="16" t="s">
        <v>47</v>
      </c>
      <c r="B10" s="22">
        <v>2000</v>
      </c>
      <c r="C10" s="54"/>
      <c r="D10" s="53"/>
    </row>
    <row r="11" spans="1:6" ht="15.6">
      <c r="A11" s="16"/>
      <c r="B11" s="16"/>
      <c r="C11" s="16"/>
      <c r="D11" s="16"/>
    </row>
    <row r="12" spans="1:6" ht="15.6">
      <c r="A12" s="16" t="s">
        <v>16</v>
      </c>
      <c r="B12" s="23">
        <v>0.15</v>
      </c>
      <c r="C12" s="25"/>
      <c r="D12" s="22"/>
    </row>
    <row r="13" spans="1:6">
      <c r="B13" s="1"/>
      <c r="C13" s="2"/>
      <c r="D13" s="1"/>
    </row>
    <row r="14" spans="1:6">
      <c r="B14" s="1"/>
      <c r="C14" s="2"/>
      <c r="D14" s="1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</sheetData>
  <conditionalFormatting sqref="C4:C10">
    <cfRule type="cellIs" dxfId="7" priority="1" stopIfTrue="1" operator="equal">
      <formula>B4*$B$12</formula>
    </cfRule>
  </conditionalFormatting>
  <conditionalFormatting sqref="D4:D10">
    <cfRule type="cellIs" dxfId="6" priority="2" stopIfTrue="1" operator="equal">
      <formula>B4-C4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3" tint="0.39997558519241921"/>
  </sheetPr>
  <dimension ref="A1:F18"/>
  <sheetViews>
    <sheetView workbookViewId="0">
      <selection activeCell="E25" sqref="E25"/>
    </sheetView>
  </sheetViews>
  <sheetFormatPr baseColWidth="10" defaultColWidth="11.5546875" defaultRowHeight="13.8"/>
  <cols>
    <col min="2" max="2" width="15" customWidth="1"/>
    <col min="3" max="3" width="11.6640625" customWidth="1"/>
    <col min="4" max="4" width="16.6640625" customWidth="1"/>
  </cols>
  <sheetData>
    <row r="1" spans="1:6" ht="21">
      <c r="A1" s="26" t="s">
        <v>52</v>
      </c>
      <c r="B1" s="27"/>
      <c r="C1" s="26"/>
      <c r="D1" s="27"/>
    </row>
    <row r="2" spans="1:6" ht="15.6">
      <c r="A2" s="24"/>
      <c r="B2" s="24"/>
      <c r="C2" s="24"/>
      <c r="D2" s="24"/>
    </row>
    <row r="3" spans="1:6" ht="15.6">
      <c r="A3" s="21" t="s">
        <v>14</v>
      </c>
      <c r="B3" s="21" t="s">
        <v>15</v>
      </c>
      <c r="C3" s="21" t="s">
        <v>16</v>
      </c>
      <c r="D3" s="21" t="s">
        <v>17</v>
      </c>
    </row>
    <row r="4" spans="1:6" ht="15.6">
      <c r="A4" s="16" t="s">
        <v>18</v>
      </c>
      <c r="B4" s="22">
        <v>1000</v>
      </c>
      <c r="C4" s="55">
        <f>B4*B12</f>
        <v>150</v>
      </c>
      <c r="D4" s="53"/>
    </row>
    <row r="5" spans="1:6" ht="15.6">
      <c r="A5" s="16" t="s">
        <v>11</v>
      </c>
      <c r="B5" s="22">
        <v>2000</v>
      </c>
      <c r="C5" s="55"/>
      <c r="D5" s="53"/>
    </row>
    <row r="6" spans="1:6" ht="15.6">
      <c r="A6" s="16" t="s">
        <v>12</v>
      </c>
      <c r="B6" s="22">
        <v>3000</v>
      </c>
      <c r="C6" s="55"/>
      <c r="D6" s="53"/>
    </row>
    <row r="7" spans="1:6" ht="15.6">
      <c r="A7" s="16" t="s">
        <v>41</v>
      </c>
      <c r="B7" s="22">
        <v>5000</v>
      </c>
      <c r="C7" s="55"/>
      <c r="D7" s="53"/>
    </row>
    <row r="8" spans="1:6" ht="15.6">
      <c r="A8" s="16" t="s">
        <v>42</v>
      </c>
      <c r="B8" s="22">
        <v>4000</v>
      </c>
      <c r="C8" s="55"/>
      <c r="D8" s="53"/>
    </row>
    <row r="9" spans="1:6" ht="15.6">
      <c r="A9" s="16" t="s">
        <v>46</v>
      </c>
      <c r="B9" s="22">
        <v>4500</v>
      </c>
      <c r="C9" s="55"/>
      <c r="D9" s="53"/>
    </row>
    <row r="10" spans="1:6" ht="15.6">
      <c r="A10" s="16" t="s">
        <v>47</v>
      </c>
      <c r="B10" s="22">
        <v>2000</v>
      </c>
      <c r="C10" s="55"/>
      <c r="D10" s="53"/>
    </row>
    <row r="11" spans="1:6" ht="15.6">
      <c r="A11" s="16"/>
      <c r="B11" s="16"/>
      <c r="C11" s="16"/>
      <c r="D11" s="16"/>
    </row>
    <row r="12" spans="1:6" ht="15.6">
      <c r="A12" s="16" t="s">
        <v>16</v>
      </c>
      <c r="B12" s="23">
        <v>0.15</v>
      </c>
      <c r="C12" s="25"/>
      <c r="D12" s="22"/>
    </row>
    <row r="13" spans="1:6">
      <c r="B13" s="1"/>
      <c r="C13" s="2"/>
      <c r="D13" s="1"/>
    </row>
    <row r="14" spans="1:6">
      <c r="B14" s="1"/>
      <c r="C14" s="2"/>
      <c r="D14" s="1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</sheetData>
  <conditionalFormatting sqref="C4:C10">
    <cfRule type="cellIs" dxfId="5" priority="1" stopIfTrue="1" operator="equal">
      <formula>B4*$B$12</formula>
    </cfRule>
  </conditionalFormatting>
  <conditionalFormatting sqref="D4:D10">
    <cfRule type="cellIs" dxfId="4" priority="2" stopIfTrue="1" operator="equal">
      <formula>B4-C4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3" tint="0.39997558519241921"/>
  </sheetPr>
  <dimension ref="A1:F18"/>
  <sheetViews>
    <sheetView workbookViewId="0">
      <selection activeCell="B25" sqref="B25"/>
    </sheetView>
  </sheetViews>
  <sheetFormatPr baseColWidth="10" defaultColWidth="11.5546875" defaultRowHeight="13.8"/>
  <cols>
    <col min="1" max="1" width="13" customWidth="1"/>
    <col min="2" max="2" width="17.6640625" customWidth="1"/>
    <col min="3" max="3" width="14.44140625" customWidth="1"/>
    <col min="4" max="4" width="18.44140625" customWidth="1"/>
  </cols>
  <sheetData>
    <row r="1" spans="1:6" ht="21">
      <c r="A1" s="26" t="s">
        <v>52</v>
      </c>
      <c r="B1" s="27"/>
      <c r="C1" s="26"/>
      <c r="D1" s="27"/>
    </row>
    <row r="2" spans="1:6" ht="15.6">
      <c r="A2" s="24"/>
      <c r="B2" s="24"/>
      <c r="C2" s="24"/>
      <c r="D2" s="24"/>
    </row>
    <row r="3" spans="1:6" ht="36" customHeight="1">
      <c r="A3" s="58" t="s">
        <v>14</v>
      </c>
      <c r="B3" s="58" t="s">
        <v>15</v>
      </c>
      <c r="C3" s="58" t="s">
        <v>16</v>
      </c>
      <c r="D3" s="58" t="s">
        <v>17</v>
      </c>
    </row>
    <row r="4" spans="1:6" ht="15.6">
      <c r="A4" s="16" t="s">
        <v>18</v>
      </c>
      <c r="B4" s="22">
        <v>1000</v>
      </c>
      <c r="C4" s="54">
        <f>B4*$B$12</f>
        <v>150</v>
      </c>
      <c r="D4" s="53">
        <f>B4-C4</f>
        <v>850</v>
      </c>
    </row>
    <row r="5" spans="1:6" ht="15.6">
      <c r="A5" s="16" t="s">
        <v>11</v>
      </c>
      <c r="B5" s="22">
        <v>2000</v>
      </c>
      <c r="C5" s="54">
        <f t="shared" ref="C5:C10" si="0">B5*$B$12</f>
        <v>300</v>
      </c>
      <c r="D5" s="53">
        <f t="shared" ref="D5:D10" si="1">B5-C5</f>
        <v>1700</v>
      </c>
    </row>
    <row r="6" spans="1:6" ht="15.6">
      <c r="A6" s="16" t="s">
        <v>12</v>
      </c>
      <c r="B6" s="22">
        <v>3000</v>
      </c>
      <c r="C6" s="54">
        <f t="shared" si="0"/>
        <v>450</v>
      </c>
      <c r="D6" s="53">
        <f t="shared" si="1"/>
        <v>2550</v>
      </c>
    </row>
    <row r="7" spans="1:6" ht="15.6">
      <c r="A7" s="16" t="s">
        <v>41</v>
      </c>
      <c r="B7" s="22">
        <v>5000</v>
      </c>
      <c r="C7" s="54">
        <f t="shared" si="0"/>
        <v>750</v>
      </c>
      <c r="D7" s="53">
        <f t="shared" si="1"/>
        <v>4250</v>
      </c>
    </row>
    <row r="8" spans="1:6" ht="15.6">
      <c r="A8" s="16" t="s">
        <v>42</v>
      </c>
      <c r="B8" s="22">
        <v>4000</v>
      </c>
      <c r="C8" s="54">
        <f t="shared" si="0"/>
        <v>600</v>
      </c>
      <c r="D8" s="53">
        <f t="shared" si="1"/>
        <v>3400</v>
      </c>
    </row>
    <row r="9" spans="1:6" ht="15.6">
      <c r="A9" s="16" t="s">
        <v>46</v>
      </c>
      <c r="B9" s="22">
        <v>4500</v>
      </c>
      <c r="C9" s="54">
        <f t="shared" si="0"/>
        <v>675</v>
      </c>
      <c r="D9" s="53">
        <f t="shared" si="1"/>
        <v>3825</v>
      </c>
    </row>
    <row r="10" spans="1:6" ht="15.6">
      <c r="A10" s="16" t="s">
        <v>47</v>
      </c>
      <c r="B10" s="22">
        <v>2000</v>
      </c>
      <c r="C10" s="54">
        <f t="shared" si="0"/>
        <v>300</v>
      </c>
      <c r="D10" s="53">
        <f t="shared" si="1"/>
        <v>1700</v>
      </c>
    </row>
    <row r="11" spans="1:6" ht="15.6">
      <c r="A11" s="16"/>
      <c r="B11" s="16"/>
      <c r="C11" s="16"/>
      <c r="D11" s="16"/>
    </row>
    <row r="12" spans="1:6" ht="15.6">
      <c r="A12" s="16" t="s">
        <v>16</v>
      </c>
      <c r="B12" s="23">
        <v>0.15</v>
      </c>
      <c r="C12" s="25"/>
      <c r="D12" s="22"/>
    </row>
    <row r="13" spans="1:6">
      <c r="B13" s="1"/>
      <c r="C13" s="2"/>
      <c r="D13" s="1"/>
    </row>
    <row r="14" spans="1:6">
      <c r="B14" s="1"/>
      <c r="C14" s="2"/>
      <c r="D14" s="1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</sheetData>
  <conditionalFormatting sqref="C4:C10">
    <cfRule type="cellIs" dxfId="3" priority="1" stopIfTrue="1" operator="equal">
      <formula>B4*$B$12</formula>
    </cfRule>
  </conditionalFormatting>
  <conditionalFormatting sqref="D4:D10">
    <cfRule type="cellIs" dxfId="2" priority="2" stopIfTrue="1" operator="equal">
      <formula>B4-C4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3" tint="0.39997558519241921"/>
  </sheetPr>
  <dimension ref="A1:F18"/>
  <sheetViews>
    <sheetView workbookViewId="0">
      <selection activeCell="B25" sqref="B25"/>
    </sheetView>
  </sheetViews>
  <sheetFormatPr baseColWidth="10" defaultColWidth="11.5546875" defaultRowHeight="13.8"/>
  <cols>
    <col min="2" max="2" width="15" customWidth="1"/>
    <col min="3" max="3" width="11.6640625" customWidth="1"/>
    <col min="4" max="4" width="16.6640625" customWidth="1"/>
  </cols>
  <sheetData>
    <row r="1" spans="1:6" ht="21">
      <c r="A1" s="87" t="s">
        <v>52</v>
      </c>
      <c r="B1" s="87"/>
      <c r="C1" s="26"/>
      <c r="D1" s="27"/>
    </row>
    <row r="2" spans="1:6" ht="15.6">
      <c r="A2" s="24"/>
      <c r="B2" s="24"/>
      <c r="C2" s="24"/>
      <c r="D2" s="24"/>
    </row>
    <row r="3" spans="1:6" ht="36.6" customHeight="1">
      <c r="A3" s="59" t="s">
        <v>14</v>
      </c>
      <c r="B3" s="59" t="s">
        <v>15</v>
      </c>
      <c r="C3" s="59" t="s">
        <v>16</v>
      </c>
      <c r="D3" s="59" t="s">
        <v>17</v>
      </c>
    </row>
    <row r="4" spans="1:6" ht="15.6">
      <c r="A4" s="16" t="s">
        <v>18</v>
      </c>
      <c r="B4" s="22">
        <v>1000</v>
      </c>
      <c r="C4" s="54">
        <f>B4*$B$12</f>
        <v>150</v>
      </c>
      <c r="D4" s="53">
        <f>B4-C4</f>
        <v>850</v>
      </c>
    </row>
    <row r="5" spans="1:6" ht="15.6">
      <c r="A5" s="16" t="s">
        <v>11</v>
      </c>
      <c r="B5" s="22">
        <v>2000</v>
      </c>
      <c r="C5" s="54">
        <f t="shared" ref="C5:C10" si="0">B5*$B$12</f>
        <v>300</v>
      </c>
      <c r="D5" s="53">
        <f t="shared" ref="D5:D10" si="1">B5-C5</f>
        <v>1700</v>
      </c>
    </row>
    <row r="6" spans="1:6" ht="15.6">
      <c r="A6" s="16" t="s">
        <v>12</v>
      </c>
      <c r="B6" s="22">
        <v>3000</v>
      </c>
      <c r="C6" s="54">
        <f t="shared" si="0"/>
        <v>450</v>
      </c>
      <c r="D6" s="53">
        <f t="shared" si="1"/>
        <v>2550</v>
      </c>
    </row>
    <row r="7" spans="1:6" ht="15.6">
      <c r="A7" s="16" t="s">
        <v>41</v>
      </c>
      <c r="B7" s="22">
        <v>5000</v>
      </c>
      <c r="C7" s="54">
        <f t="shared" si="0"/>
        <v>750</v>
      </c>
      <c r="D7" s="53">
        <f t="shared" si="1"/>
        <v>4250</v>
      </c>
    </row>
    <row r="8" spans="1:6" ht="15.6">
      <c r="A8" s="16" t="s">
        <v>42</v>
      </c>
      <c r="B8" s="22">
        <v>4000</v>
      </c>
      <c r="C8" s="54">
        <f t="shared" si="0"/>
        <v>600</v>
      </c>
      <c r="D8" s="53">
        <f t="shared" si="1"/>
        <v>3400</v>
      </c>
    </row>
    <row r="9" spans="1:6" ht="15.6">
      <c r="A9" s="16" t="s">
        <v>46</v>
      </c>
      <c r="B9" s="22">
        <v>4500</v>
      </c>
      <c r="C9" s="54">
        <f t="shared" si="0"/>
        <v>675</v>
      </c>
      <c r="D9" s="53">
        <f t="shared" si="1"/>
        <v>3825</v>
      </c>
    </row>
    <row r="10" spans="1:6" ht="15.6">
      <c r="A10" s="16" t="s">
        <v>47</v>
      </c>
      <c r="B10" s="22">
        <v>2000</v>
      </c>
      <c r="C10" s="54">
        <f t="shared" si="0"/>
        <v>300</v>
      </c>
      <c r="D10" s="53">
        <f t="shared" si="1"/>
        <v>1700</v>
      </c>
    </row>
    <row r="11" spans="1:6" ht="15.6">
      <c r="A11" s="16"/>
      <c r="B11" s="16"/>
      <c r="C11" s="16"/>
      <c r="D11" s="16"/>
    </row>
    <row r="12" spans="1:6" ht="15.6">
      <c r="A12" s="16" t="s">
        <v>16</v>
      </c>
      <c r="B12" s="23">
        <v>0.15</v>
      </c>
      <c r="C12" s="25"/>
      <c r="D12" s="22"/>
    </row>
    <row r="13" spans="1:6">
      <c r="B13" s="1"/>
      <c r="C13" s="2"/>
      <c r="D13" s="1"/>
    </row>
    <row r="14" spans="1:6">
      <c r="B14" s="1"/>
      <c r="C14" s="2"/>
      <c r="D14" s="1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</sheetData>
  <mergeCells count="1">
    <mergeCell ref="A1:B1"/>
  </mergeCells>
  <conditionalFormatting sqref="C4:C10">
    <cfRule type="cellIs" dxfId="1" priority="1" stopIfTrue="1" operator="equal">
      <formula>B4*$B$12</formula>
    </cfRule>
  </conditionalFormatting>
  <conditionalFormatting sqref="D4:D10">
    <cfRule type="cellIs" dxfId="0" priority="2" stopIfTrue="1" operator="equal">
      <formula>B4-C4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3" tint="0.39997558519241921"/>
  </sheetPr>
  <dimension ref="A1:D15"/>
  <sheetViews>
    <sheetView workbookViewId="0">
      <selection activeCell="O13" sqref="O13"/>
    </sheetView>
  </sheetViews>
  <sheetFormatPr baseColWidth="10" defaultColWidth="11.5546875" defaultRowHeight="13.8"/>
  <cols>
    <col min="2" max="2" width="15" customWidth="1"/>
  </cols>
  <sheetData>
    <row r="1" spans="1:4" ht="36.6" customHeight="1">
      <c r="A1" s="59" t="s">
        <v>14</v>
      </c>
      <c r="B1" s="59" t="s">
        <v>45</v>
      </c>
    </row>
    <row r="2" spans="1:4" ht="15.6">
      <c r="A2" s="16" t="s">
        <v>18</v>
      </c>
      <c r="B2" s="22">
        <v>1000</v>
      </c>
    </row>
    <row r="3" spans="1:4" ht="15.6">
      <c r="A3" s="16" t="s">
        <v>11</v>
      </c>
      <c r="B3" s="22">
        <v>2000</v>
      </c>
    </row>
    <row r="4" spans="1:4" ht="15.6">
      <c r="A4" s="16" t="s">
        <v>12</v>
      </c>
      <c r="B4" s="22">
        <v>3000</v>
      </c>
    </row>
    <row r="5" spans="1:4" ht="15.6">
      <c r="A5" s="16" t="s">
        <v>41</v>
      </c>
      <c r="B5" s="22">
        <v>5000</v>
      </c>
    </row>
    <row r="6" spans="1:4" ht="15.6">
      <c r="A6" s="16" t="s">
        <v>42</v>
      </c>
      <c r="B6" s="22">
        <v>4000</v>
      </c>
    </row>
    <row r="7" spans="1:4" ht="15.6">
      <c r="A7" s="16" t="s">
        <v>46</v>
      </c>
      <c r="B7" s="22">
        <v>4500</v>
      </c>
    </row>
    <row r="8" spans="1:4" ht="15.6">
      <c r="A8" s="16" t="s">
        <v>47</v>
      </c>
      <c r="B8" s="22">
        <v>2000</v>
      </c>
    </row>
    <row r="9" spans="1:4" ht="15.6">
      <c r="A9" s="16"/>
      <c r="B9" s="16"/>
    </row>
    <row r="10" spans="1:4">
      <c r="B10" s="1"/>
    </row>
    <row r="11" spans="1:4">
      <c r="B11" s="1"/>
    </row>
    <row r="12" spans="1:4">
      <c r="A12" s="5"/>
      <c r="B12" s="5"/>
      <c r="C12" s="5"/>
      <c r="D12" s="5"/>
    </row>
    <row r="13" spans="1:4">
      <c r="A13" s="5"/>
      <c r="B13" s="5"/>
      <c r="C13" s="5"/>
      <c r="D13" s="5"/>
    </row>
    <row r="14" spans="1:4">
      <c r="A14" s="5"/>
      <c r="B14" s="5"/>
      <c r="C14" s="5"/>
      <c r="D14" s="5"/>
    </row>
    <row r="15" spans="1:4">
      <c r="A15" s="5"/>
      <c r="B15" s="5"/>
      <c r="C15" s="5"/>
      <c r="D15" s="5"/>
    </row>
  </sheetData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K28"/>
  <sheetViews>
    <sheetView workbookViewId="0">
      <selection activeCell="G24" sqref="G24"/>
    </sheetView>
  </sheetViews>
  <sheetFormatPr baseColWidth="10" defaultColWidth="15" defaultRowHeight="13.8"/>
  <cols>
    <col min="1" max="1" width="11.33203125" customWidth="1"/>
    <col min="2" max="9" width="11.88671875" bestFit="1" customWidth="1"/>
    <col min="10" max="10" width="15" customWidth="1"/>
    <col min="11" max="11" width="17.44140625" customWidth="1"/>
  </cols>
  <sheetData>
    <row r="1" spans="1:9" ht="15.6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6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6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6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6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6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6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6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73" priority="1" stopIfTrue="1" operator="equal">
      <formula>SUM(B2:B7)</formula>
    </cfRule>
  </conditionalFormatting>
  <conditionalFormatting sqref="E2:E7 I2:I7">
    <cfRule type="cellIs" dxfId="72" priority="2" stopIfTrue="1" operator="equal">
      <formula>SUM(B2:D2)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horizontalDpi="4294967295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K28"/>
  <sheetViews>
    <sheetView workbookViewId="0">
      <selection activeCell="G21" sqref="G21"/>
    </sheetView>
  </sheetViews>
  <sheetFormatPr baseColWidth="10" defaultColWidth="15" defaultRowHeight="13.8"/>
  <cols>
    <col min="1" max="1" width="11.33203125" customWidth="1"/>
    <col min="2" max="9" width="11.88671875" bestFit="1" customWidth="1"/>
    <col min="10" max="10" width="15" customWidth="1"/>
    <col min="11" max="11" width="17.44140625" customWidth="1"/>
  </cols>
  <sheetData>
    <row r="1" spans="1:9" ht="15.6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6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6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6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6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6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6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6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71" priority="1" stopIfTrue="1" operator="equal">
      <formula>SUM(B2:B7)</formula>
    </cfRule>
  </conditionalFormatting>
  <conditionalFormatting sqref="E2:E7 I2:I7">
    <cfRule type="cellIs" dxfId="70" priority="2" stopIfTrue="1" operator="equal">
      <formula>SUM(B2:D2)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horizontalDpi="4294967295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K28"/>
  <sheetViews>
    <sheetView workbookViewId="0">
      <selection activeCell="E50" sqref="E50"/>
    </sheetView>
  </sheetViews>
  <sheetFormatPr baseColWidth="10" defaultColWidth="15" defaultRowHeight="13.8"/>
  <cols>
    <col min="1" max="1" width="11.33203125" customWidth="1"/>
    <col min="2" max="9" width="11.88671875" bestFit="1" customWidth="1"/>
    <col min="10" max="10" width="15" customWidth="1"/>
    <col min="11" max="11" width="17.44140625" customWidth="1"/>
  </cols>
  <sheetData>
    <row r="1" spans="1:9" ht="15.6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6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6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6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6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6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6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6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69" priority="1" stopIfTrue="1" operator="equal">
      <formula>SUM(B2:B7)</formula>
    </cfRule>
  </conditionalFormatting>
  <conditionalFormatting sqref="E2:E7 I2:I7">
    <cfRule type="cellIs" dxfId="68" priority="2" stopIfTrue="1" operator="equal">
      <formula>SUM(B2:D2)</formula>
    </cfRule>
  </conditionalFormatting>
  <pageMargins left="0.39370078740157483" right="0.39370078740157483" top="0.98425196850393704" bottom="0.98425196850393704" header="0.51181102362204722" footer="0.51181102362204722"/>
  <pageSetup paperSize="9" orientation="landscape" horizontalDpi="4294967295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K28"/>
  <sheetViews>
    <sheetView workbookViewId="0">
      <selection activeCell="C35" sqref="C35"/>
    </sheetView>
  </sheetViews>
  <sheetFormatPr baseColWidth="10" defaultColWidth="15" defaultRowHeight="13.8"/>
  <cols>
    <col min="1" max="1" width="11.33203125" customWidth="1"/>
    <col min="2" max="9" width="11.88671875" bestFit="1" customWidth="1"/>
    <col min="10" max="10" width="15" customWidth="1"/>
    <col min="11" max="11" width="17.44140625" customWidth="1"/>
  </cols>
  <sheetData>
    <row r="1" spans="1:9" ht="15.6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6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6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6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6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6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6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6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67" priority="1" stopIfTrue="1" operator="equal">
      <formula>SUM(B2:B7)</formula>
    </cfRule>
  </conditionalFormatting>
  <conditionalFormatting sqref="E2:E7 I2:I7">
    <cfRule type="cellIs" dxfId="66" priority="2" stopIfTrue="1" operator="equal">
      <formula>SUM(B2:D2)</formula>
    </cfRule>
  </conditionalFormatting>
  <pageMargins left="0.39370078740157483" right="0.39370078740157483" top="0.98425196850393704" bottom="0.98425196850393704" header="0.51181102362204722" footer="0.51181102362204722"/>
  <pageSetup paperSize="9" orientation="landscape" horizontalDpi="4294967295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K28"/>
  <sheetViews>
    <sheetView workbookViewId="0">
      <selection activeCell="C39" sqref="C39"/>
    </sheetView>
  </sheetViews>
  <sheetFormatPr baseColWidth="10" defaultColWidth="15" defaultRowHeight="13.8"/>
  <cols>
    <col min="1" max="1" width="11.33203125" customWidth="1"/>
    <col min="2" max="9" width="11.88671875" bestFit="1" customWidth="1"/>
    <col min="10" max="10" width="15" customWidth="1"/>
    <col min="11" max="11" width="17.44140625" customWidth="1"/>
  </cols>
  <sheetData>
    <row r="1" spans="1:9" ht="15.6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6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6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6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6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6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6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6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65" priority="1" stopIfTrue="1" operator="equal">
      <formula>SUM(B2:B7)</formula>
    </cfRule>
  </conditionalFormatting>
  <conditionalFormatting sqref="E2:E7 I2:I7">
    <cfRule type="cellIs" dxfId="64" priority="2" stopIfTrue="1" operator="equal">
      <formula>SUM(B2:D2)</formula>
    </cfRule>
  </conditionalFormatting>
  <pageMargins left="0.39370078740157483" right="0.39370078740157483" top="0.98425196850393704" bottom="0.98425196850393704" header="0.51181102362204722" footer="0.51181102362204722"/>
  <pageSetup paperSize="9" orientation="landscape" horizontalDpi="4294967295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K28"/>
  <sheetViews>
    <sheetView workbookViewId="0">
      <selection activeCell="G40" sqref="G40"/>
    </sheetView>
  </sheetViews>
  <sheetFormatPr baseColWidth="10" defaultColWidth="15" defaultRowHeight="13.8"/>
  <cols>
    <col min="1" max="1" width="11.33203125" customWidth="1"/>
    <col min="2" max="9" width="11.88671875" bestFit="1" customWidth="1"/>
    <col min="10" max="10" width="15" customWidth="1"/>
    <col min="11" max="11" width="17.44140625" customWidth="1"/>
  </cols>
  <sheetData>
    <row r="1" spans="1:9" ht="15.6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6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6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6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6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6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6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6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63" priority="1" stopIfTrue="1" operator="equal">
      <formula>SUM(B2:B7)</formula>
    </cfRule>
  </conditionalFormatting>
  <conditionalFormatting sqref="E2:E7 I2:I7">
    <cfRule type="cellIs" dxfId="62" priority="2" stopIfTrue="1" operator="equal">
      <formula>SUM(B2:D2)</formula>
    </cfRule>
  </conditionalFormatting>
  <pageMargins left="0.39370078740157483" right="0.39370078740157483" top="0.98425196850393704" bottom="0.98425196850393704" header="0.51181102362204722" footer="0.51181102362204722"/>
  <pageSetup paperSize="9" orientation="landscape" horizont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37</vt:i4>
      </vt:variant>
      <vt:variant>
        <vt:lpstr>Benannte Bereiche</vt:lpstr>
      </vt:variant>
      <vt:variant>
        <vt:i4>13</vt:i4>
      </vt:variant>
    </vt:vector>
  </HeadingPairs>
  <TitlesOfParts>
    <vt:vector size="50" baseType="lpstr">
      <vt:lpstr>Start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'11'!Haushaltsbuch</vt:lpstr>
      <vt:lpstr>'12'!Haushaltsbuch</vt:lpstr>
      <vt:lpstr>'13'!Haushaltsbuch</vt:lpstr>
      <vt:lpstr>'14'!Haushaltsbuch</vt:lpstr>
      <vt:lpstr>'15'!Haushaltsbuch</vt:lpstr>
      <vt:lpstr>'16'!Haushaltsbuch</vt:lpstr>
      <vt:lpstr>'17'!Haushaltsbuch</vt:lpstr>
      <vt:lpstr>'18'!Haushaltsbuch</vt:lpstr>
      <vt:lpstr>'19'!Haushaltsbuch</vt:lpstr>
      <vt:lpstr>'20'!Haushaltsbuch</vt:lpstr>
      <vt:lpstr>'21'!Haushaltsbuch</vt:lpstr>
      <vt:lpstr>'22'!Haushaltsbuch</vt:lpstr>
      <vt:lpstr>'23'!Haushaltsbuch</vt:lpstr>
    </vt:vector>
  </TitlesOfParts>
  <Company>NEC Computers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Alois Klotz</cp:lastModifiedBy>
  <cp:lastPrinted>2019-07-29T08:16:15Z</cp:lastPrinted>
  <dcterms:created xsi:type="dcterms:W3CDTF">2006-02-01T17:06:29Z</dcterms:created>
  <dcterms:modified xsi:type="dcterms:W3CDTF">2025-01-21T10:59:18Z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-1037197606</vt:i4>
  </property>
  <property fmtid="{D5CDD505-2E9C-101B-9397-08002B2CF9AE}" pid="3" name="_EmailSubject">
    <vt:lpwstr>Zusammenfassende Übung zu M4 </vt:lpwstr>
  </property>
  <property fmtid="{D5CDD505-2E9C-101B-9397-08002B2CF9AE}" pid="4" name="_AuthorEmail">
    <vt:lpwstr>e.pernstich@sbg.at</vt:lpwstr>
  </property>
  <property fmtid="{D5CDD505-2E9C-101B-9397-08002B2CF9AE}" pid="5" name="_AuthorEmailDisplayName">
    <vt:lpwstr>Elfi Pernstich</vt:lpwstr>
  </property>
  <property fmtid="{D5CDD505-2E9C-101B-9397-08002B2CF9AE}" pid="6" name="_ReviewingToolsShownOnce">
    <vt:lpwstr/>
  </property>
</Properties>
</file>